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Informe Presupuesto Participativo\"/>
    </mc:Choice>
  </mc:AlternateContent>
  <bookViews>
    <workbookView xWindow="0" yWindow="0" windowWidth="20490" windowHeight="7155"/>
  </bookViews>
  <sheets>
    <sheet name="Votos-Techo Presupuestal 2021" sheetId="8" r:id="rId1"/>
    <sheet name="PP 2016-2021 Comuna prior." sheetId="9" r:id="rId2"/>
    <sheet name="Proyectos ejecutados 2020" sheetId="4" r:id="rId3"/>
    <sheet name="Cruce información 2020" sheetId="5" r:id="rId4"/>
    <sheet name="Proyectos ejecutados 2021" sheetId="6" r:id="rId5"/>
    <sheet name="Cruce información 2021" sheetId="7" r:id="rId6"/>
  </sheets>
  <definedNames>
    <definedName name="_xlnm._FilterDatabase" localSheetId="2" hidden="1">'Proyectos ejecutados 2020'!$A$1:$E$235</definedName>
    <definedName name="_xlnm._FilterDatabase" localSheetId="4" hidden="1">'Proyectos ejecutados 2021'!$A$1:$E$243</definedName>
    <definedName name="_xlnm._FilterDatabase" localSheetId="0" hidden="1">'Votos-Techo Presupuestal 2021'!$A$1:$L$25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9" l="1"/>
  <c r="D75" i="9"/>
  <c r="C75" i="9"/>
  <c r="B75" i="9"/>
  <c r="F49" i="9"/>
  <c r="D49" i="9"/>
  <c r="C49" i="9"/>
  <c r="B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F24" i="9"/>
  <c r="H24" i="9" s="1"/>
  <c r="D24" i="9"/>
  <c r="C24" i="9"/>
  <c r="B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C25" i="8"/>
  <c r="C70" i="8" s="1"/>
  <c r="B25" i="8"/>
  <c r="B75" i="5"/>
  <c r="D16" i="4"/>
  <c r="E16" i="4"/>
  <c r="D26" i="4"/>
  <c r="E26" i="4"/>
  <c r="D40" i="4"/>
  <c r="E40" i="4"/>
  <c r="D50" i="4"/>
  <c r="E50" i="4"/>
  <c r="D60" i="4"/>
  <c r="E60" i="4"/>
  <c r="D71" i="4"/>
  <c r="E71" i="4"/>
  <c r="D83" i="4"/>
  <c r="E83" i="4"/>
  <c r="D95" i="4"/>
  <c r="E95" i="4"/>
  <c r="D103" i="4"/>
  <c r="E103" i="4"/>
  <c r="D119" i="4"/>
  <c r="E119" i="4"/>
  <c r="D129" i="4"/>
  <c r="E129" i="4"/>
  <c r="D139" i="4"/>
  <c r="E139" i="4"/>
  <c r="D149" i="4"/>
  <c r="E149" i="4"/>
  <c r="D156" i="4"/>
  <c r="E156" i="4"/>
  <c r="D168" i="4"/>
  <c r="E168" i="4"/>
  <c r="D179" i="4"/>
  <c r="E179" i="4"/>
  <c r="D193" i="4"/>
  <c r="E193" i="4"/>
  <c r="D204" i="4"/>
  <c r="E204" i="4"/>
  <c r="D212" i="4"/>
  <c r="E212" i="4"/>
  <c r="D224" i="4"/>
  <c r="E224" i="4"/>
  <c r="D235" i="4"/>
  <c r="E235" i="4"/>
  <c r="C51" i="8" l="1"/>
  <c r="C55" i="8"/>
  <c r="C59" i="8"/>
  <c r="C63" i="8"/>
  <c r="C67" i="8"/>
  <c r="C71" i="8"/>
  <c r="C52" i="8"/>
  <c r="C56" i="8"/>
  <c r="C60" i="8"/>
  <c r="C64" i="8"/>
  <c r="C68" i="8"/>
  <c r="C53" i="8"/>
  <c r="C57" i="8"/>
  <c r="C61" i="8"/>
  <c r="C65" i="8"/>
  <c r="C69" i="8"/>
  <c r="C54" i="8"/>
  <c r="C58" i="8"/>
  <c r="C62" i="8"/>
  <c r="C66" i="8"/>
</calcChain>
</file>

<file path=xl/sharedStrings.xml><?xml version="1.0" encoding="utf-8"?>
<sst xmlns="http://schemas.openxmlformats.org/spreadsheetml/2006/main" count="1305" uniqueCount="163">
  <si>
    <t>Total</t>
  </si>
  <si>
    <t xml:space="preserve">Santa Elena </t>
  </si>
  <si>
    <t>Secretaría de Desarrollo Económico</t>
  </si>
  <si>
    <t>Secretaría de Educación</t>
  </si>
  <si>
    <t>Secretaría de Juventud</t>
  </si>
  <si>
    <t>INDER</t>
  </si>
  <si>
    <t>Secretaría de Salud</t>
  </si>
  <si>
    <t>Secretaría de Inclusión Social</t>
  </si>
  <si>
    <t>ITM</t>
  </si>
  <si>
    <t>Pascual Bravo</t>
  </si>
  <si>
    <t>Colmayor</t>
  </si>
  <si>
    <t>Sapiencia</t>
  </si>
  <si>
    <t xml:space="preserve">San Antonio de Prado </t>
  </si>
  <si>
    <t>Secretaría de Seguridad</t>
  </si>
  <si>
    <t>Secretaría de Medio Ambiente</t>
  </si>
  <si>
    <t>Secretaría de Infraestructura</t>
  </si>
  <si>
    <t>ISVIMED</t>
  </si>
  <si>
    <t>Secretaría de Participación Ciudadana</t>
  </si>
  <si>
    <t xml:space="preserve">Altavista </t>
  </si>
  <si>
    <t xml:space="preserve">San Cristóbal </t>
  </si>
  <si>
    <t xml:space="preserve">San Sebastián de Palmitas </t>
  </si>
  <si>
    <t>DAGRD</t>
  </si>
  <si>
    <t>Secretaría de Gestión y Control Territorial</t>
  </si>
  <si>
    <t>Secretaría de Cultura Ciudadana</t>
  </si>
  <si>
    <t xml:space="preserve">Belén </t>
  </si>
  <si>
    <t>Secretaría de las mujeres</t>
  </si>
  <si>
    <t xml:space="preserve">Guayabal </t>
  </si>
  <si>
    <t xml:space="preserve">El Poblado </t>
  </si>
  <si>
    <t xml:space="preserve">San Javier </t>
  </si>
  <si>
    <t>Secretaría de Comunicaciones</t>
  </si>
  <si>
    <t xml:space="preserve">La América </t>
  </si>
  <si>
    <t xml:space="preserve">Laureles - Estadio </t>
  </si>
  <si>
    <t xml:space="preserve">Laureles </t>
  </si>
  <si>
    <t xml:space="preserve">La Candelaria </t>
  </si>
  <si>
    <t>Secretaría de desarrollo económico</t>
  </si>
  <si>
    <t xml:space="preserve">Buenos Aires </t>
  </si>
  <si>
    <t xml:space="preserve">Villa Hermosa </t>
  </si>
  <si>
    <t>Robledo</t>
  </si>
  <si>
    <t>Doce de Octubre</t>
  </si>
  <si>
    <t>Castilla</t>
  </si>
  <si>
    <t>Aranjuez</t>
  </si>
  <si>
    <t>Manrique</t>
  </si>
  <si>
    <t>Santa Cruz</t>
  </si>
  <si>
    <t>Popular</t>
  </si>
  <si>
    <t>Presupuesto Participativo 2020</t>
  </si>
  <si>
    <t>Proyectos</t>
  </si>
  <si>
    <t>Dependencias</t>
  </si>
  <si>
    <t>Comuna</t>
  </si>
  <si>
    <t>N°</t>
  </si>
  <si>
    <t>S. de las mujeres</t>
  </si>
  <si>
    <t>S. Desarrollo económico</t>
  </si>
  <si>
    <t>S. Gestión y Control Territorial</t>
  </si>
  <si>
    <t>S. Comunicaciones</t>
  </si>
  <si>
    <t>S. Seguridad</t>
  </si>
  <si>
    <t>S. Juventud</t>
  </si>
  <si>
    <t>S. Infraestructura</t>
  </si>
  <si>
    <t xml:space="preserve">S. Educación </t>
  </si>
  <si>
    <t>S. Medio ambiente</t>
  </si>
  <si>
    <t>S. Participación Ciudadana</t>
  </si>
  <si>
    <t>S. Cultura Ciudadana</t>
  </si>
  <si>
    <t xml:space="preserve">Colmayor </t>
  </si>
  <si>
    <t>S. Salud</t>
  </si>
  <si>
    <t>S. Inclusión Social</t>
  </si>
  <si>
    <t>Presupuesto</t>
  </si>
  <si>
    <t>Entidad</t>
  </si>
  <si>
    <t>90. Santa Elena</t>
  </si>
  <si>
    <t>14. El Poblado</t>
  </si>
  <si>
    <t>70. Altavista</t>
  </si>
  <si>
    <t>50. San Sebastián de Palmitas</t>
  </si>
  <si>
    <t>11. Laureles-Estadio</t>
  </si>
  <si>
    <t>60. San Cristobal</t>
  </si>
  <si>
    <t>10. La Candelaria</t>
  </si>
  <si>
    <t>12. La América</t>
  </si>
  <si>
    <t>15. Guayabal</t>
  </si>
  <si>
    <t>80. San Antonio de Prado</t>
  </si>
  <si>
    <t>16. Belén</t>
  </si>
  <si>
    <t>9. Buenos Aires</t>
  </si>
  <si>
    <t>5. Castilla</t>
  </si>
  <si>
    <t>4. Aranjuez</t>
  </si>
  <si>
    <t>8. Villa Hermosa</t>
  </si>
  <si>
    <t>13. San Javier</t>
  </si>
  <si>
    <t>2. Santa Cruz</t>
  </si>
  <si>
    <t>7. Robledo</t>
  </si>
  <si>
    <t>3. Manrique</t>
  </si>
  <si>
    <t>6. Doce de Octubre</t>
  </si>
  <si>
    <t>1. Popular</t>
  </si>
  <si>
    <t>N° de proyectos</t>
  </si>
  <si>
    <t>Proyectos ejecutados 2021</t>
  </si>
  <si>
    <t>Presupuesto Participativo 2021</t>
  </si>
  <si>
    <t xml:space="preserve">ITM </t>
  </si>
  <si>
    <t>Secretaria de Seguridad</t>
  </si>
  <si>
    <t>Buen Comienzo</t>
  </si>
  <si>
    <t xml:space="preserve">Secretaría de Medio Ambiente </t>
  </si>
  <si>
    <t>Secretaría de Mujeres</t>
  </si>
  <si>
    <t xml:space="preserve">Secretaría de Inclusión Social </t>
  </si>
  <si>
    <t xml:space="preserve"> Secretaría de Juventud</t>
  </si>
  <si>
    <t>Secretaría de No Violencia</t>
  </si>
  <si>
    <t>Villa Hermosa</t>
  </si>
  <si>
    <t>Buenos Aires</t>
  </si>
  <si>
    <t>La Candelaria</t>
  </si>
  <si>
    <t>Laureles Estadio</t>
  </si>
  <si>
    <t>La América</t>
  </si>
  <si>
    <t>San Javier</t>
  </si>
  <si>
    <t>Poblado</t>
  </si>
  <si>
    <t>Guayabal</t>
  </si>
  <si>
    <t>Belén</t>
  </si>
  <si>
    <t>San Sebastián de Palmitas</t>
  </si>
  <si>
    <t xml:space="preserve">Secretaría de Salud </t>
  </si>
  <si>
    <t>San Cristobal</t>
  </si>
  <si>
    <t>Altavista</t>
  </si>
  <si>
    <t>San Antonio de Prado</t>
  </si>
  <si>
    <t>Santa Elena</t>
  </si>
  <si>
    <t>4.Aranjuez</t>
  </si>
  <si>
    <t>1.Popular</t>
  </si>
  <si>
    <t>11. Laureles Estadio</t>
  </si>
  <si>
    <t>2.Santa Cruz</t>
  </si>
  <si>
    <t>14. Poblado</t>
  </si>
  <si>
    <t>S. Educación</t>
  </si>
  <si>
    <t>S. Desarrollo Económico</t>
  </si>
  <si>
    <t>S. Mujeres</t>
  </si>
  <si>
    <t>S. No Violencia</t>
  </si>
  <si>
    <t>Presupuesto Participativo Medellín 2021</t>
  </si>
  <si>
    <t xml:space="preserve">Comuna </t>
  </si>
  <si>
    <t>Número de votos válidos</t>
  </si>
  <si>
    <t>Techo presupuestal (Suma+Remanente)</t>
  </si>
  <si>
    <t>Salud y bioseguridad</t>
  </si>
  <si>
    <t>Educación</t>
  </si>
  <si>
    <t>Reactivación económica</t>
  </si>
  <si>
    <t>Apoyo alimentario</t>
  </si>
  <si>
    <t>Fortalecimiento a las bases sociales y organizativas en los territorios</t>
  </si>
  <si>
    <t>Garantía de Derechos</t>
  </si>
  <si>
    <t>Art. 8 Decreto 0901 de 2020</t>
  </si>
  <si>
    <t>C1 Popular</t>
  </si>
  <si>
    <t>C2 Santa Cruz</t>
  </si>
  <si>
    <t>C3 Manrique</t>
  </si>
  <si>
    <t>C4 Aranjuez</t>
  </si>
  <si>
    <t>C5 Castilla</t>
  </si>
  <si>
    <t>C6 Doce de Octubre</t>
  </si>
  <si>
    <t>C7 Robledo</t>
  </si>
  <si>
    <t>C8 Villa Hermosa</t>
  </si>
  <si>
    <t>C9 Buenos Aires</t>
  </si>
  <si>
    <t>C10 La Candelaria</t>
  </si>
  <si>
    <t>C11 Laureles</t>
  </si>
  <si>
    <t>C12 La América</t>
  </si>
  <si>
    <t>C13 San Javier</t>
  </si>
  <si>
    <t>C 14 Poblado</t>
  </si>
  <si>
    <t>C15 Guayabal</t>
  </si>
  <si>
    <t>C16 Belén</t>
  </si>
  <si>
    <t xml:space="preserve">C50 San Sebastián de Palmitas </t>
  </si>
  <si>
    <t>C60 San Cristóbal</t>
  </si>
  <si>
    <t>C70 Altavista</t>
  </si>
  <si>
    <t>C80 San Antonio de Prado</t>
  </si>
  <si>
    <t>C90  Santa Elena</t>
  </si>
  <si>
    <t>Techo presupuestal</t>
  </si>
  <si>
    <t>Número de proyectos por ejes temáticos Decreto 0901 de 2020</t>
  </si>
  <si>
    <t>Número de votos válidos (año de priorización)</t>
  </si>
  <si>
    <t>2021 (ejecuc. 2021)</t>
  </si>
  <si>
    <t>2021 (ejecuc. 2022)</t>
  </si>
  <si>
    <t>Variación 2021-2019</t>
  </si>
  <si>
    <t>La priorización se realizará en el último trimestre del año</t>
  </si>
  <si>
    <t>TOTAL</t>
  </si>
  <si>
    <t>Techo presupuestal (Suma+Remanente)  (Año de priorización)</t>
  </si>
  <si>
    <t>Número de proyectos priorizados  (Año de priorización)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</si>
</sst>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[$$-240A]* #,##0_-;\-[$$-240A]* #,##0_-;_-[$$-240A]* &quot;-&quot;??_-;_-@_-"/>
    <numFmt numFmtId="168" formatCode="[$$-240A]\ #,##0"/>
    <numFmt numFmtId="169" formatCode="0.0000000%"/>
    <numFmt numFmtId="170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95B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 applyBorder="1"/>
    <xf numFmtId="3" fontId="2" fillId="0" borderId="0" xfId="0" applyNumberFormat="1" applyFont="1" applyFill="1" applyBorder="1"/>
    <xf numFmtId="3" fontId="0" fillId="0" borderId="0" xfId="0" applyNumberFormat="1" applyFill="1" applyBorder="1"/>
    <xf numFmtId="166" fontId="2" fillId="0" borderId="0" xfId="0" applyNumberFormat="1" applyFont="1" applyFill="1" applyBorder="1"/>
    <xf numFmtId="166" fontId="0" fillId="0" borderId="0" xfId="2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168" fontId="4" fillId="0" borderId="1" xfId="0" applyNumberFormat="1" applyFont="1" applyBorder="1"/>
    <xf numFmtId="0" fontId="4" fillId="0" borderId="0" xfId="0" applyFont="1" applyFill="1" applyBorder="1"/>
    <xf numFmtId="0" fontId="4" fillId="0" borderId="0" xfId="0" applyFont="1" applyFill="1"/>
    <xf numFmtId="3" fontId="4" fillId="4" borderId="1" xfId="0" applyNumberFormat="1" applyFont="1" applyFill="1" applyBorder="1"/>
    <xf numFmtId="0" fontId="4" fillId="0" borderId="1" xfId="0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168" fontId="4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9" fontId="4" fillId="0" borderId="0" xfId="1" applyNumberFormat="1" applyFont="1"/>
    <xf numFmtId="170" fontId="4" fillId="0" borderId="0" xfId="1" applyNumberFormat="1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9" fontId="4" fillId="0" borderId="0" xfId="1" applyFont="1"/>
    <xf numFmtId="0" fontId="3" fillId="0" borderId="1" xfId="0" applyFont="1" applyFill="1" applyBorder="1"/>
    <xf numFmtId="168" fontId="5" fillId="0" borderId="1" xfId="0" applyNumberFormat="1" applyFont="1" applyBorder="1"/>
    <xf numFmtId="3" fontId="4" fillId="0" borderId="1" xfId="0" applyNumberFormat="1" applyFont="1" applyFill="1" applyBorder="1"/>
    <xf numFmtId="0" fontId="4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66" fontId="4" fillId="0" borderId="1" xfId="2" applyNumberFormat="1" applyFont="1" applyBorder="1"/>
    <xf numFmtId="166" fontId="4" fillId="0" borderId="0" xfId="0" applyNumberFormat="1" applyFont="1" applyBorder="1"/>
    <xf numFmtId="3" fontId="3" fillId="0" borderId="0" xfId="0" applyNumberFormat="1" applyFont="1" applyFill="1" applyBorder="1"/>
    <xf numFmtId="164" fontId="4" fillId="0" borderId="1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top"/>
    </xf>
    <xf numFmtId="3" fontId="4" fillId="0" borderId="2" xfId="0" applyNumberFormat="1" applyFont="1" applyBorder="1"/>
    <xf numFmtId="164" fontId="4" fillId="0" borderId="2" xfId="0" applyNumberFormat="1" applyFont="1" applyBorder="1"/>
    <xf numFmtId="166" fontId="4" fillId="0" borderId="0" xfId="0" applyNumberFormat="1" applyFont="1"/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/>
    <xf numFmtId="6" fontId="4" fillId="0" borderId="1" xfId="0" applyNumberFormat="1" applyFont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" xfId="0" applyFont="1" applyFill="1" applyBorder="1"/>
    <xf numFmtId="3" fontId="3" fillId="5" borderId="1" xfId="0" applyNumberFormat="1" applyFont="1" applyFill="1" applyBorder="1"/>
    <xf numFmtId="166" fontId="3" fillId="5" borderId="1" xfId="0" applyNumberFormat="1" applyFont="1" applyFill="1" applyBorder="1"/>
    <xf numFmtId="0" fontId="3" fillId="4" borderId="1" xfId="0" applyFont="1" applyFill="1" applyBorder="1"/>
    <xf numFmtId="0" fontId="0" fillId="4" borderId="1" xfId="0" applyFill="1" applyBorder="1"/>
    <xf numFmtId="166" fontId="0" fillId="4" borderId="1" xfId="0" applyNumberFormat="1" applyFill="1" applyBorder="1"/>
    <xf numFmtId="3" fontId="0" fillId="4" borderId="1" xfId="0" applyNumberFormat="1" applyFill="1" applyBorder="1"/>
    <xf numFmtId="3" fontId="0" fillId="4" borderId="1" xfId="0" applyNumberFormat="1" applyFont="1" applyFill="1" applyBorder="1"/>
    <xf numFmtId="0" fontId="2" fillId="5" borderId="1" xfId="0" applyFont="1" applyFill="1" applyBorder="1"/>
    <xf numFmtId="6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0" fontId="4" fillId="4" borderId="0" xfId="0" applyFont="1" applyFill="1"/>
    <xf numFmtId="167" fontId="4" fillId="4" borderId="1" xfId="0" applyNumberFormat="1" applyFont="1" applyFill="1" applyBorder="1"/>
    <xf numFmtId="6" fontId="4" fillId="4" borderId="1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095B6"/>
      <color rgb="FF6E6D6D"/>
      <color rgb="FF1E4B6F"/>
      <color rgb="FFE18A23"/>
      <color rgb="FFB1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Número de votos válidos por comunas y corregimientos</a:t>
            </a:r>
            <a:endParaRPr lang="x-non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'Votos-Techo Presupuestal 2021'!$A$28:$A$48</c:f>
              <c:strCache>
                <c:ptCount val="21"/>
                <c:pt idx="0">
                  <c:v>C1 Popular</c:v>
                </c:pt>
                <c:pt idx="1">
                  <c:v>C6 Doce de Octubre</c:v>
                </c:pt>
                <c:pt idx="2">
                  <c:v>C5 Castilla</c:v>
                </c:pt>
                <c:pt idx="3">
                  <c:v>C3 Manrique</c:v>
                </c:pt>
                <c:pt idx="4">
                  <c:v>C13 San Javier</c:v>
                </c:pt>
                <c:pt idx="5">
                  <c:v>C8 Villa Hermosa</c:v>
                </c:pt>
                <c:pt idx="6">
                  <c:v>C7 Robledo</c:v>
                </c:pt>
                <c:pt idx="7">
                  <c:v>C16 Belén</c:v>
                </c:pt>
                <c:pt idx="8">
                  <c:v>C2 Santa Cruz</c:v>
                </c:pt>
                <c:pt idx="9">
                  <c:v>C12 La América</c:v>
                </c:pt>
                <c:pt idx="10">
                  <c:v>C60 San Cristóbal</c:v>
                </c:pt>
                <c:pt idx="11">
                  <c:v>C4 Aranjuez</c:v>
                </c:pt>
                <c:pt idx="12">
                  <c:v>C11 Laureles</c:v>
                </c:pt>
                <c:pt idx="13">
                  <c:v>C80 San Antonio de Prado</c:v>
                </c:pt>
                <c:pt idx="14">
                  <c:v>C9 Buenos Aires</c:v>
                </c:pt>
                <c:pt idx="15">
                  <c:v>C10 La Candelaria</c:v>
                </c:pt>
                <c:pt idx="16">
                  <c:v>C 14 Poblado</c:v>
                </c:pt>
                <c:pt idx="17">
                  <c:v>C15 Guayabal</c:v>
                </c:pt>
                <c:pt idx="18">
                  <c:v>C70 Altavista</c:v>
                </c:pt>
                <c:pt idx="19">
                  <c:v>C90  Santa Elena</c:v>
                </c:pt>
                <c:pt idx="20">
                  <c:v>C50 San Sebastián de Palmitas </c:v>
                </c:pt>
              </c:strCache>
            </c:strRef>
          </c:cat>
          <c:val>
            <c:numRef>
              <c:f>'Votos-Techo Presupuestal 2021'!$B$28:$B$48</c:f>
              <c:numCache>
                <c:formatCode>#,##0</c:formatCode>
                <c:ptCount val="21"/>
                <c:pt idx="0">
                  <c:v>22597</c:v>
                </c:pt>
                <c:pt idx="1">
                  <c:v>15130</c:v>
                </c:pt>
                <c:pt idx="2">
                  <c:v>12082</c:v>
                </c:pt>
                <c:pt idx="3">
                  <c:v>10867</c:v>
                </c:pt>
                <c:pt idx="4">
                  <c:v>10000</c:v>
                </c:pt>
                <c:pt idx="5">
                  <c:v>8905</c:v>
                </c:pt>
                <c:pt idx="6">
                  <c:v>8761</c:v>
                </c:pt>
                <c:pt idx="7">
                  <c:v>7489</c:v>
                </c:pt>
                <c:pt idx="8">
                  <c:v>7015</c:v>
                </c:pt>
                <c:pt idx="9">
                  <c:v>7011</c:v>
                </c:pt>
                <c:pt idx="10">
                  <c:v>6897</c:v>
                </c:pt>
                <c:pt idx="11">
                  <c:v>6403</c:v>
                </c:pt>
                <c:pt idx="12">
                  <c:v>6309</c:v>
                </c:pt>
                <c:pt idx="13">
                  <c:v>6307</c:v>
                </c:pt>
                <c:pt idx="14">
                  <c:v>5981</c:v>
                </c:pt>
                <c:pt idx="15">
                  <c:v>4144</c:v>
                </c:pt>
                <c:pt idx="16">
                  <c:v>3661</c:v>
                </c:pt>
                <c:pt idx="17">
                  <c:v>3602</c:v>
                </c:pt>
                <c:pt idx="18">
                  <c:v>2500</c:v>
                </c:pt>
                <c:pt idx="19">
                  <c:v>1613</c:v>
                </c:pt>
                <c:pt idx="20">
                  <c:v>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C0-4B74-8C54-58122744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344856"/>
        <c:axId val="324339368"/>
      </c:barChart>
      <c:catAx>
        <c:axId val="32434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4339368"/>
        <c:crosses val="autoZero"/>
        <c:auto val="1"/>
        <c:lblAlgn val="ctr"/>
        <c:lblOffset val="100"/>
        <c:noMultiLvlLbl val="0"/>
      </c:catAx>
      <c:valAx>
        <c:axId val="32433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4344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Presupuesto  asignado por entidad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2020'!$B$70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2020'!$A$71:$A$90</c:f>
              <c:strCache>
                <c:ptCount val="20"/>
                <c:pt idx="0">
                  <c:v>S. Inclusión Social</c:v>
                </c:pt>
                <c:pt idx="1">
                  <c:v>INDER</c:v>
                </c:pt>
                <c:pt idx="2">
                  <c:v>Sapiencia</c:v>
                </c:pt>
                <c:pt idx="3">
                  <c:v>S. Salud</c:v>
                </c:pt>
                <c:pt idx="4">
                  <c:v>Colmayor </c:v>
                </c:pt>
                <c:pt idx="5">
                  <c:v>S. Cultura Ciudadana</c:v>
                </c:pt>
                <c:pt idx="6">
                  <c:v>Pascual Bravo</c:v>
                </c:pt>
                <c:pt idx="7">
                  <c:v>S. Participación Ciudadana</c:v>
                </c:pt>
                <c:pt idx="8">
                  <c:v>ITM</c:v>
                </c:pt>
                <c:pt idx="9">
                  <c:v>S. Medio ambiente</c:v>
                </c:pt>
                <c:pt idx="10">
                  <c:v>ISVIMED</c:v>
                </c:pt>
                <c:pt idx="11">
                  <c:v>S. Educación </c:v>
                </c:pt>
                <c:pt idx="12">
                  <c:v>S. Infraestructura</c:v>
                </c:pt>
                <c:pt idx="13">
                  <c:v>S. Juventud</c:v>
                </c:pt>
                <c:pt idx="14">
                  <c:v>S. Seguridad</c:v>
                </c:pt>
                <c:pt idx="15">
                  <c:v>DAGRD</c:v>
                </c:pt>
                <c:pt idx="16">
                  <c:v>S. Comunicaciones</c:v>
                </c:pt>
                <c:pt idx="17">
                  <c:v>S. Gestión y Control Territorial</c:v>
                </c:pt>
                <c:pt idx="18">
                  <c:v>S. Desarrollo económico</c:v>
                </c:pt>
                <c:pt idx="19">
                  <c:v>S. de las mujeres</c:v>
                </c:pt>
              </c:strCache>
            </c:strRef>
          </c:cat>
          <c:val>
            <c:numRef>
              <c:f>'Cruce información 2020'!$B$71:$B$90</c:f>
              <c:numCache>
                <c:formatCode>"$"#,##0_);[Red]\("$"#,##0\)</c:formatCode>
                <c:ptCount val="20"/>
                <c:pt idx="0">
                  <c:v>46953803461</c:v>
                </c:pt>
                <c:pt idx="1">
                  <c:v>29799417354</c:v>
                </c:pt>
                <c:pt idx="2">
                  <c:v>21296134406</c:v>
                </c:pt>
                <c:pt idx="3">
                  <c:v>18881063704</c:v>
                </c:pt>
                <c:pt idx="4" formatCode="_-&quot;$&quot;\ * #,##0_-;\-&quot;$&quot;\ * #,##0_-;_-&quot;$&quot;\ * &quot;-&quot;??_-;_-@_-">
                  <c:v>12969926120</c:v>
                </c:pt>
                <c:pt idx="5">
                  <c:v>12843092527</c:v>
                </c:pt>
                <c:pt idx="6">
                  <c:v>12250037945</c:v>
                </c:pt>
                <c:pt idx="7">
                  <c:v>11972732138</c:v>
                </c:pt>
                <c:pt idx="8">
                  <c:v>8310175528</c:v>
                </c:pt>
                <c:pt idx="9">
                  <c:v>7981069144</c:v>
                </c:pt>
                <c:pt idx="10">
                  <c:v>7446149934</c:v>
                </c:pt>
                <c:pt idx="11">
                  <c:v>7111733762</c:v>
                </c:pt>
                <c:pt idx="12">
                  <c:v>5666421682</c:v>
                </c:pt>
                <c:pt idx="13">
                  <c:v>2794085664</c:v>
                </c:pt>
                <c:pt idx="14">
                  <c:v>2446859000</c:v>
                </c:pt>
                <c:pt idx="15" formatCode="_-&quot;$&quot;\ * #,##0_-;\-&quot;$&quot;\ * #,##0_-;_-&quot;$&quot;\ * &quot;-&quot;??_-;_-@_-">
                  <c:v>1831250283</c:v>
                </c:pt>
                <c:pt idx="16" formatCode="#,##0">
                  <c:v>1069268456</c:v>
                </c:pt>
                <c:pt idx="17" formatCode="&quot;$&quot;\ #,##0;[Red]\-&quot;$&quot;\ #,##0">
                  <c:v>920000000</c:v>
                </c:pt>
                <c:pt idx="18">
                  <c:v>574557333</c:v>
                </c:pt>
                <c:pt idx="19" formatCode="&quot;$&quot;\ #,##0;[Red]\-&quot;$&quot;\ #,##0">
                  <c:v>367616821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1-4F5B-A84B-7A8B1060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643056"/>
        <c:axId val="204641880"/>
      </c:barChart>
      <c:catAx>
        <c:axId val="20464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641880"/>
        <c:crosses val="autoZero"/>
        <c:auto val="1"/>
        <c:lblAlgn val="ctr"/>
        <c:lblOffset val="100"/>
        <c:noMultiLvlLbl val="0"/>
      </c:catAx>
      <c:valAx>
        <c:axId val="20464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64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N° de proyectos por comuna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2021'!$A$2:$A$22</c:f>
              <c:strCache>
                <c:ptCount val="21"/>
                <c:pt idx="0">
                  <c:v>4.Aranjuez</c:v>
                </c:pt>
                <c:pt idx="1">
                  <c:v>9. Buenos Aires</c:v>
                </c:pt>
                <c:pt idx="2">
                  <c:v>10. La Candelaria</c:v>
                </c:pt>
                <c:pt idx="3">
                  <c:v>80. San Antonio de Prado</c:v>
                </c:pt>
                <c:pt idx="4">
                  <c:v>1.Popular</c:v>
                </c:pt>
                <c:pt idx="5">
                  <c:v>50. San Sebastián de Palmitas</c:v>
                </c:pt>
                <c:pt idx="6">
                  <c:v>11. Laureles Estadio</c:v>
                </c:pt>
                <c:pt idx="7">
                  <c:v>13. San Javier</c:v>
                </c:pt>
                <c:pt idx="8">
                  <c:v>2.Santa Cruz</c:v>
                </c:pt>
                <c:pt idx="9">
                  <c:v>5. Castilla</c:v>
                </c:pt>
                <c:pt idx="10">
                  <c:v>15. Guayabal</c:v>
                </c:pt>
                <c:pt idx="11">
                  <c:v>3. Manrique</c:v>
                </c:pt>
                <c:pt idx="12">
                  <c:v>60. San Cristobal</c:v>
                </c:pt>
                <c:pt idx="13">
                  <c:v>6. Doce de Octubre</c:v>
                </c:pt>
                <c:pt idx="14">
                  <c:v>14. Poblado</c:v>
                </c:pt>
                <c:pt idx="15">
                  <c:v>12. La América</c:v>
                </c:pt>
                <c:pt idx="16">
                  <c:v>16. Belén</c:v>
                </c:pt>
                <c:pt idx="17">
                  <c:v>70. Altavista</c:v>
                </c:pt>
                <c:pt idx="18">
                  <c:v>90. Santa Elena</c:v>
                </c:pt>
                <c:pt idx="19">
                  <c:v>7. Robledo</c:v>
                </c:pt>
                <c:pt idx="20">
                  <c:v>8. Villa Hermosa</c:v>
                </c:pt>
              </c:strCache>
            </c:strRef>
          </c:cat>
          <c:val>
            <c:numRef>
              <c:f>'Cruce información 2021'!$B$2:$B$22</c:f>
              <c:numCache>
                <c:formatCode>General</c:formatCode>
                <c:ptCount val="21"/>
                <c:pt idx="0">
                  <c:v>22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9-4BB9-9B8C-D9833BA0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802768"/>
        <c:axId val="323803944"/>
      </c:barChart>
      <c:catAx>
        <c:axId val="32380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3803944"/>
        <c:crosses val="autoZero"/>
        <c:auto val="1"/>
        <c:lblAlgn val="ctr"/>
        <c:lblOffset val="100"/>
        <c:noMultiLvlLbl val="0"/>
      </c:catAx>
      <c:valAx>
        <c:axId val="32380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380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Presupuesto asignado por comuna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2021'!$B$25</c:f>
              <c:strCache>
                <c:ptCount val="1"/>
                <c:pt idx="0">
                  <c:v>Presupuesto Participativo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2021'!$A$26:$A$46</c:f>
              <c:strCache>
                <c:ptCount val="21"/>
                <c:pt idx="0">
                  <c:v>1. Popular</c:v>
                </c:pt>
                <c:pt idx="1">
                  <c:v>6. Doce de Octubre</c:v>
                </c:pt>
                <c:pt idx="2">
                  <c:v>3. Manrique</c:v>
                </c:pt>
                <c:pt idx="3">
                  <c:v>7. Robledo</c:v>
                </c:pt>
                <c:pt idx="4">
                  <c:v>2. Santa Cruz</c:v>
                </c:pt>
                <c:pt idx="5">
                  <c:v>13. San Javier</c:v>
                </c:pt>
                <c:pt idx="6">
                  <c:v>8. Villa Hermosa</c:v>
                </c:pt>
                <c:pt idx="7">
                  <c:v>4. Aranjuez</c:v>
                </c:pt>
                <c:pt idx="8">
                  <c:v>5. Castilla</c:v>
                </c:pt>
                <c:pt idx="9">
                  <c:v>9. Buenos Aires</c:v>
                </c:pt>
                <c:pt idx="10">
                  <c:v>16. Belén</c:v>
                </c:pt>
                <c:pt idx="11">
                  <c:v>80. San Antonio de Prado</c:v>
                </c:pt>
                <c:pt idx="12">
                  <c:v>15. Guayabal</c:v>
                </c:pt>
                <c:pt idx="13">
                  <c:v>60. San Cristobal</c:v>
                </c:pt>
                <c:pt idx="14">
                  <c:v>10. La Candelaria</c:v>
                </c:pt>
                <c:pt idx="15">
                  <c:v>12. La América</c:v>
                </c:pt>
                <c:pt idx="16">
                  <c:v>50. San Sebastián de Palmitas</c:v>
                </c:pt>
                <c:pt idx="17">
                  <c:v>11. Laureles Estadio</c:v>
                </c:pt>
                <c:pt idx="18">
                  <c:v>70. Altavista</c:v>
                </c:pt>
                <c:pt idx="19">
                  <c:v>14. Poblado</c:v>
                </c:pt>
                <c:pt idx="20">
                  <c:v>90. Santa Elena</c:v>
                </c:pt>
              </c:strCache>
            </c:strRef>
          </c:cat>
          <c:val>
            <c:numRef>
              <c:f>'Cruce información 2021'!$B$26:$B$46</c:f>
              <c:numCache>
                <c:formatCode>_-[$$-240A]* #,##0_-;\-[$$-240A]* #,##0_-;_-[$$-240A]* "-"??_-;_-@_-</c:formatCode>
                <c:ptCount val="21"/>
                <c:pt idx="0">
                  <c:v>16435738982</c:v>
                </c:pt>
                <c:pt idx="1">
                  <c:v>15207140415</c:v>
                </c:pt>
                <c:pt idx="2">
                  <c:v>15109742551</c:v>
                </c:pt>
                <c:pt idx="3">
                  <c:v>14709000349</c:v>
                </c:pt>
                <c:pt idx="4">
                  <c:v>14566251883</c:v>
                </c:pt>
                <c:pt idx="5">
                  <c:v>14165805569</c:v>
                </c:pt>
                <c:pt idx="6">
                  <c:v>13980188162</c:v>
                </c:pt>
                <c:pt idx="7">
                  <c:v>13723958233</c:v>
                </c:pt>
                <c:pt idx="8">
                  <c:v>12074571967</c:v>
                </c:pt>
                <c:pt idx="9">
                  <c:v>11827266561</c:v>
                </c:pt>
                <c:pt idx="10">
                  <c:v>11302498074</c:v>
                </c:pt>
                <c:pt idx="11">
                  <c:v>10759996901</c:v>
                </c:pt>
                <c:pt idx="12">
                  <c:v>9729057810</c:v>
                </c:pt>
                <c:pt idx="13">
                  <c:v>9225271899</c:v>
                </c:pt>
                <c:pt idx="14">
                  <c:v>8896857688</c:v>
                </c:pt>
                <c:pt idx="15">
                  <c:v>8812724993</c:v>
                </c:pt>
                <c:pt idx="16">
                  <c:v>7383763937</c:v>
                </c:pt>
                <c:pt idx="17">
                  <c:v>7025104089</c:v>
                </c:pt>
                <c:pt idx="18">
                  <c:v>6950790911</c:v>
                </c:pt>
                <c:pt idx="19">
                  <c:v>6570822458</c:v>
                </c:pt>
                <c:pt idx="20">
                  <c:v>5992784302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2F-400A-970C-5108D834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804728"/>
        <c:axId val="254012744"/>
      </c:barChart>
      <c:catAx>
        <c:axId val="32380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4012744"/>
        <c:crosses val="autoZero"/>
        <c:auto val="1"/>
        <c:lblAlgn val="ctr"/>
        <c:lblOffset val="100"/>
        <c:noMultiLvlLbl val="0"/>
      </c:catAx>
      <c:valAx>
        <c:axId val="25401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240A]* #,##0_-;\-[$$-240A]* #,##0_-;_-[$$-24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380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N° Proyectos por entidad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2021'!$B$48</c:f>
              <c:strCache>
                <c:ptCount val="1"/>
                <c:pt idx="0">
                  <c:v>Proyectos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2021'!$A$49:$A$69</c:f>
              <c:strCache>
                <c:ptCount val="21"/>
                <c:pt idx="0">
                  <c:v>S. Inclusión Social</c:v>
                </c:pt>
                <c:pt idx="1">
                  <c:v>S. Participación Ciudadana</c:v>
                </c:pt>
                <c:pt idx="2">
                  <c:v>S. Cultura Ciudadana</c:v>
                </c:pt>
                <c:pt idx="3">
                  <c:v>INDER</c:v>
                </c:pt>
                <c:pt idx="4">
                  <c:v>S. Educación</c:v>
                </c:pt>
                <c:pt idx="5">
                  <c:v>Colmayor</c:v>
                </c:pt>
                <c:pt idx="6">
                  <c:v>Pascual Bravo</c:v>
                </c:pt>
                <c:pt idx="7">
                  <c:v>ITM</c:v>
                </c:pt>
                <c:pt idx="8">
                  <c:v>Sapiencia</c:v>
                </c:pt>
                <c:pt idx="9">
                  <c:v>S. Salud</c:v>
                </c:pt>
                <c:pt idx="10">
                  <c:v>S. Medio ambiente</c:v>
                </c:pt>
                <c:pt idx="11">
                  <c:v>S. Desarrollo Económico</c:v>
                </c:pt>
                <c:pt idx="12">
                  <c:v>S. Comunicaciones</c:v>
                </c:pt>
                <c:pt idx="13">
                  <c:v>S. Juventud</c:v>
                </c:pt>
                <c:pt idx="14">
                  <c:v>S. Infraestructura</c:v>
                </c:pt>
                <c:pt idx="15">
                  <c:v>S. Seguridad</c:v>
                </c:pt>
                <c:pt idx="16">
                  <c:v>S. Mujeres</c:v>
                </c:pt>
                <c:pt idx="17">
                  <c:v>Buen Comienzo</c:v>
                </c:pt>
                <c:pt idx="18">
                  <c:v>ISVIMED</c:v>
                </c:pt>
                <c:pt idx="19">
                  <c:v>DAGRD</c:v>
                </c:pt>
                <c:pt idx="20">
                  <c:v>S. No Violencia</c:v>
                </c:pt>
              </c:strCache>
            </c:strRef>
          </c:cat>
          <c:val>
            <c:numRef>
              <c:f>'Cruce información 2021'!$B$49:$B$69</c:f>
              <c:numCache>
                <c:formatCode>General</c:formatCode>
                <c:ptCount val="21"/>
                <c:pt idx="0">
                  <c:v>61</c:v>
                </c:pt>
                <c:pt idx="1">
                  <c:v>36</c:v>
                </c:pt>
                <c:pt idx="2">
                  <c:v>33</c:v>
                </c:pt>
                <c:pt idx="3">
                  <c:v>27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73-4BB7-ADEE-D22F884FA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813048"/>
        <c:axId val="327814224"/>
      </c:barChart>
      <c:catAx>
        <c:axId val="32781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7814224"/>
        <c:crosses val="autoZero"/>
        <c:auto val="1"/>
        <c:lblAlgn val="ctr"/>
        <c:lblOffset val="100"/>
        <c:noMultiLvlLbl val="0"/>
      </c:catAx>
      <c:valAx>
        <c:axId val="32781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781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Presupuesto asignado por entidad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2021'!$B$71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2021'!$A$72:$A$92</c:f>
              <c:strCache>
                <c:ptCount val="21"/>
                <c:pt idx="0">
                  <c:v>S. Inclusión Social</c:v>
                </c:pt>
                <c:pt idx="1">
                  <c:v>INDER</c:v>
                </c:pt>
                <c:pt idx="2">
                  <c:v>Sapiencia</c:v>
                </c:pt>
                <c:pt idx="3">
                  <c:v>S. Educación</c:v>
                </c:pt>
                <c:pt idx="4">
                  <c:v>Colmayor</c:v>
                </c:pt>
                <c:pt idx="5">
                  <c:v>S. Participación Ciudadana</c:v>
                </c:pt>
                <c:pt idx="6">
                  <c:v>S. Salud</c:v>
                </c:pt>
                <c:pt idx="7">
                  <c:v>S. Cultura Ciudadana</c:v>
                </c:pt>
                <c:pt idx="8">
                  <c:v>Pascual Bravo</c:v>
                </c:pt>
                <c:pt idx="9">
                  <c:v>ITM</c:v>
                </c:pt>
                <c:pt idx="10">
                  <c:v>S. Medio ambiente</c:v>
                </c:pt>
                <c:pt idx="11">
                  <c:v>S. Infraestructura</c:v>
                </c:pt>
                <c:pt idx="12">
                  <c:v>S. Desarrollo Económico</c:v>
                </c:pt>
                <c:pt idx="13">
                  <c:v>S. Comunicaciones</c:v>
                </c:pt>
                <c:pt idx="14">
                  <c:v>S. Seguridad</c:v>
                </c:pt>
                <c:pt idx="15">
                  <c:v>S. Juventud</c:v>
                </c:pt>
                <c:pt idx="16">
                  <c:v>ISVIMED</c:v>
                </c:pt>
                <c:pt idx="17">
                  <c:v>DAGRD</c:v>
                </c:pt>
                <c:pt idx="18">
                  <c:v>Buen Comienzo</c:v>
                </c:pt>
                <c:pt idx="19">
                  <c:v>S. Mujeres</c:v>
                </c:pt>
                <c:pt idx="20">
                  <c:v>S. No Violencia</c:v>
                </c:pt>
              </c:strCache>
            </c:strRef>
          </c:cat>
          <c:val>
            <c:numRef>
              <c:f>'Cruce información 2021'!$B$72:$B$92</c:f>
              <c:numCache>
                <c:formatCode>"$"#,##0_);[Red]\("$"#,##0\)</c:formatCode>
                <c:ptCount val="21"/>
                <c:pt idx="0">
                  <c:v>44091311588</c:v>
                </c:pt>
                <c:pt idx="1">
                  <c:v>33214458375</c:v>
                </c:pt>
                <c:pt idx="2">
                  <c:v>23142600000</c:v>
                </c:pt>
                <c:pt idx="3">
                  <c:v>17883764147</c:v>
                </c:pt>
                <c:pt idx="4">
                  <c:v>17177489631</c:v>
                </c:pt>
                <c:pt idx="5">
                  <c:v>15977926057</c:v>
                </c:pt>
                <c:pt idx="6">
                  <c:v>15515886134</c:v>
                </c:pt>
                <c:pt idx="7">
                  <c:v>15125500000</c:v>
                </c:pt>
                <c:pt idx="8">
                  <c:v>11464269302</c:v>
                </c:pt>
                <c:pt idx="9">
                  <c:v>7284704167</c:v>
                </c:pt>
                <c:pt idx="10">
                  <c:v>7283046036</c:v>
                </c:pt>
                <c:pt idx="11">
                  <c:v>7087842766</c:v>
                </c:pt>
                <c:pt idx="12">
                  <c:v>6859440660</c:v>
                </c:pt>
                <c:pt idx="13">
                  <c:v>3505431796</c:v>
                </c:pt>
                <c:pt idx="14">
                  <c:v>2604762199</c:v>
                </c:pt>
                <c:pt idx="15">
                  <c:v>2485269714</c:v>
                </c:pt>
                <c:pt idx="16">
                  <c:v>1583393582</c:v>
                </c:pt>
                <c:pt idx="17">
                  <c:v>1500000000</c:v>
                </c:pt>
                <c:pt idx="18">
                  <c:v>308028489</c:v>
                </c:pt>
                <c:pt idx="19">
                  <c:v>244629758</c:v>
                </c:pt>
                <c:pt idx="20">
                  <c:v>109583333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2-427D-9A0F-69911FD4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812656"/>
        <c:axId val="327815792"/>
      </c:barChart>
      <c:catAx>
        <c:axId val="3278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7815792"/>
        <c:crosses val="autoZero"/>
        <c:auto val="1"/>
        <c:lblAlgn val="ctr"/>
        <c:lblOffset val="100"/>
        <c:noMultiLvlLbl val="0"/>
      </c:catAx>
      <c:valAx>
        <c:axId val="3278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781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Techo presupuestal (Suma+Remanente) por comunas y corregimientos</a:t>
            </a:r>
            <a:endParaRPr lang="x-non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'Votos-Techo Presupuestal 2021'!$A$51:$A$71</c:f>
              <c:strCache>
                <c:ptCount val="21"/>
                <c:pt idx="0">
                  <c:v>C1 Popular</c:v>
                </c:pt>
                <c:pt idx="1">
                  <c:v>C6 Doce de Octubre</c:v>
                </c:pt>
                <c:pt idx="2">
                  <c:v>C3 Manrique</c:v>
                </c:pt>
                <c:pt idx="3">
                  <c:v>C7 Robledo</c:v>
                </c:pt>
                <c:pt idx="4">
                  <c:v>C2 Santa Cruz</c:v>
                </c:pt>
                <c:pt idx="5">
                  <c:v>C13 San Javier</c:v>
                </c:pt>
                <c:pt idx="6">
                  <c:v>C8 Villa Hermosa</c:v>
                </c:pt>
                <c:pt idx="7">
                  <c:v>C4 Aranjuez</c:v>
                </c:pt>
                <c:pt idx="8">
                  <c:v>C5 Castilla</c:v>
                </c:pt>
                <c:pt idx="9">
                  <c:v>C9 Buenos Aires</c:v>
                </c:pt>
                <c:pt idx="10">
                  <c:v>C16 Belén</c:v>
                </c:pt>
                <c:pt idx="11">
                  <c:v>C80 San Antonio de Prado</c:v>
                </c:pt>
                <c:pt idx="12">
                  <c:v>C15 Guayabal</c:v>
                </c:pt>
                <c:pt idx="13">
                  <c:v>C60 San Cristóbal</c:v>
                </c:pt>
                <c:pt idx="14">
                  <c:v>C10 La Candelaria</c:v>
                </c:pt>
                <c:pt idx="15">
                  <c:v>C12 La América</c:v>
                </c:pt>
                <c:pt idx="16">
                  <c:v>C50 San Sebastián de Palmitas </c:v>
                </c:pt>
                <c:pt idx="17">
                  <c:v>C11 Laureles</c:v>
                </c:pt>
                <c:pt idx="18">
                  <c:v>C70 Altavista</c:v>
                </c:pt>
                <c:pt idx="19">
                  <c:v>C 14 Poblado</c:v>
                </c:pt>
                <c:pt idx="20">
                  <c:v>C90  Santa Elena</c:v>
                </c:pt>
              </c:strCache>
            </c:strRef>
          </c:cat>
          <c:val>
            <c:numRef>
              <c:f>'Votos-Techo Presupuestal 2021'!$B$51:$B$71</c:f>
              <c:numCache>
                <c:formatCode>[$$-240A]\ #,##0</c:formatCode>
                <c:ptCount val="21"/>
                <c:pt idx="0">
                  <c:v>16435738982</c:v>
                </c:pt>
                <c:pt idx="1">
                  <c:v>15207140415</c:v>
                </c:pt>
                <c:pt idx="2">
                  <c:v>15109742551</c:v>
                </c:pt>
                <c:pt idx="3">
                  <c:v>14709000349</c:v>
                </c:pt>
                <c:pt idx="4">
                  <c:v>14566251883</c:v>
                </c:pt>
                <c:pt idx="5">
                  <c:v>14165805569</c:v>
                </c:pt>
                <c:pt idx="6">
                  <c:v>13980188162</c:v>
                </c:pt>
                <c:pt idx="7">
                  <c:v>13723958233</c:v>
                </c:pt>
                <c:pt idx="8">
                  <c:v>12074571967</c:v>
                </c:pt>
                <c:pt idx="9">
                  <c:v>11827266561</c:v>
                </c:pt>
                <c:pt idx="10">
                  <c:v>11302498074</c:v>
                </c:pt>
                <c:pt idx="11">
                  <c:v>10759996901</c:v>
                </c:pt>
                <c:pt idx="12">
                  <c:v>9729057810</c:v>
                </c:pt>
                <c:pt idx="13">
                  <c:v>9225271899</c:v>
                </c:pt>
                <c:pt idx="14">
                  <c:v>8896857688</c:v>
                </c:pt>
                <c:pt idx="15">
                  <c:v>8812724993</c:v>
                </c:pt>
                <c:pt idx="16">
                  <c:v>7383763937</c:v>
                </c:pt>
                <c:pt idx="17">
                  <c:v>7025104089</c:v>
                </c:pt>
                <c:pt idx="18">
                  <c:v>6950790911</c:v>
                </c:pt>
                <c:pt idx="19">
                  <c:v>6570822458</c:v>
                </c:pt>
                <c:pt idx="20">
                  <c:v>5992784302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AF-4252-8A13-1E8C1DE8D4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4011176"/>
        <c:axId val="254010392"/>
      </c:barChart>
      <c:catAx>
        <c:axId val="25401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4010392"/>
        <c:crosses val="autoZero"/>
        <c:auto val="1"/>
        <c:lblAlgn val="ctr"/>
        <c:lblOffset val="100"/>
        <c:noMultiLvlLbl val="0"/>
      </c:catAx>
      <c:valAx>
        <c:axId val="25401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401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Número de proyectos</a:t>
            </a:r>
            <a:r>
              <a:rPr lang="x-none" baseline="0"/>
              <a:t> por ejes temáticos Decreto 0901 de 2020</a:t>
            </a:r>
            <a:endParaRPr lang="x-non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'Votos-Techo Presupuestal 2021'!$A$100:$A$106</c:f>
              <c:strCache>
                <c:ptCount val="7"/>
                <c:pt idx="0">
                  <c:v>Garantía de Derechos</c:v>
                </c:pt>
                <c:pt idx="1">
                  <c:v>Fortalecimiento a las bases sociales y organizativas en los territorios</c:v>
                </c:pt>
                <c:pt idx="2">
                  <c:v>Salud y bioseguridad</c:v>
                </c:pt>
                <c:pt idx="3">
                  <c:v>Reactivación económica</c:v>
                </c:pt>
                <c:pt idx="4">
                  <c:v>Educación</c:v>
                </c:pt>
                <c:pt idx="5">
                  <c:v>Art. 8 Decreto 0901 de 2020</c:v>
                </c:pt>
                <c:pt idx="6">
                  <c:v>Apoyo alimentario</c:v>
                </c:pt>
              </c:strCache>
            </c:strRef>
          </c:cat>
          <c:val>
            <c:numRef>
              <c:f>'Votos-Techo Presupuestal 2021'!$B$100:$B$106</c:f>
              <c:numCache>
                <c:formatCode>General</c:formatCode>
                <c:ptCount val="7"/>
                <c:pt idx="0">
                  <c:v>43</c:v>
                </c:pt>
                <c:pt idx="1">
                  <c:v>37</c:v>
                </c:pt>
                <c:pt idx="2">
                  <c:v>36</c:v>
                </c:pt>
                <c:pt idx="3">
                  <c:v>24</c:v>
                </c:pt>
                <c:pt idx="4">
                  <c:v>18</c:v>
                </c:pt>
                <c:pt idx="5">
                  <c:v>12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48-404B-BF55-0604FD00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4007648"/>
        <c:axId val="254011568"/>
      </c:barChart>
      <c:catAx>
        <c:axId val="25400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011568"/>
        <c:crosses val="autoZero"/>
        <c:auto val="1"/>
        <c:lblAlgn val="ctr"/>
        <c:lblOffset val="100"/>
        <c:noMultiLvlLbl val="0"/>
      </c:catAx>
      <c:valAx>
        <c:axId val="25401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0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x-none"/>
              <a:t>Número de votos válidos por comunas y corregimientos (año de priorización)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'PP 2016-2021 Comuna prior.'!$B$2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1B1B0"/>
            </a:solidFill>
            <a:ln>
              <a:noFill/>
            </a:ln>
            <a:effectLst/>
          </c:spPr>
          <c:invertIfNegative val="0"/>
          <c:cat>
            <c:strRef>
              <c:f>'PP 2016-2021 Comuna prior.'!$A$3:$A$23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prior.'!$B$3:$B$23</c:f>
              <c:numCache>
                <c:formatCode>#,##0</c:formatCode>
                <c:ptCount val="21"/>
                <c:pt idx="0">
                  <c:v>5126</c:v>
                </c:pt>
                <c:pt idx="1">
                  <c:v>558</c:v>
                </c:pt>
                <c:pt idx="2">
                  <c:v>2363</c:v>
                </c:pt>
                <c:pt idx="3">
                  <c:v>1106</c:v>
                </c:pt>
                <c:pt idx="4">
                  <c:v>1196</c:v>
                </c:pt>
                <c:pt idx="5">
                  <c:v>3253</c:v>
                </c:pt>
                <c:pt idx="6">
                  <c:v>3231</c:v>
                </c:pt>
                <c:pt idx="7">
                  <c:v>3531</c:v>
                </c:pt>
                <c:pt idx="8">
                  <c:v>1094</c:v>
                </c:pt>
                <c:pt idx="9">
                  <c:v>2332</c:v>
                </c:pt>
                <c:pt idx="10">
                  <c:v>2339</c:v>
                </c:pt>
                <c:pt idx="11">
                  <c:v>1203</c:v>
                </c:pt>
                <c:pt idx="12">
                  <c:v>1639</c:v>
                </c:pt>
                <c:pt idx="13">
                  <c:v>1164</c:v>
                </c:pt>
                <c:pt idx="14">
                  <c:v>1143</c:v>
                </c:pt>
                <c:pt idx="15">
                  <c:v>2455</c:v>
                </c:pt>
                <c:pt idx="16">
                  <c:v>617</c:v>
                </c:pt>
                <c:pt idx="17">
                  <c:v>3396</c:v>
                </c:pt>
                <c:pt idx="18">
                  <c:v>1197</c:v>
                </c:pt>
                <c:pt idx="19">
                  <c:v>2960</c:v>
                </c:pt>
                <c:pt idx="20">
                  <c:v>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58-431F-8A4A-DED06829B243}"/>
            </c:ext>
          </c:extLst>
        </c:ser>
        <c:ser>
          <c:idx val="2"/>
          <c:order val="1"/>
          <c:tx>
            <c:strRef>
              <c:f>'PP 2016-2021 Comuna prior.'!$C$2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E18A23"/>
            </a:solidFill>
            <a:ln>
              <a:noFill/>
            </a:ln>
            <a:effectLst/>
          </c:spPr>
          <c:invertIfNegative val="0"/>
          <c:cat>
            <c:strRef>
              <c:f>'PP 2016-2021 Comuna prior.'!$A$3:$A$23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prior.'!$C$3:$C$23</c:f>
              <c:numCache>
                <c:formatCode>#,##0</c:formatCode>
                <c:ptCount val="21"/>
                <c:pt idx="0">
                  <c:v>7753</c:v>
                </c:pt>
                <c:pt idx="1">
                  <c:v>1857</c:v>
                </c:pt>
                <c:pt idx="2">
                  <c:v>4874</c:v>
                </c:pt>
                <c:pt idx="3">
                  <c:v>3236</c:v>
                </c:pt>
                <c:pt idx="4">
                  <c:v>4051</c:v>
                </c:pt>
                <c:pt idx="5">
                  <c:v>5646</c:v>
                </c:pt>
                <c:pt idx="6">
                  <c:v>3433</c:v>
                </c:pt>
                <c:pt idx="7">
                  <c:v>3581</c:v>
                </c:pt>
                <c:pt idx="8">
                  <c:v>4212</c:v>
                </c:pt>
                <c:pt idx="9">
                  <c:v>2553</c:v>
                </c:pt>
                <c:pt idx="10">
                  <c:v>2924</c:v>
                </c:pt>
                <c:pt idx="11">
                  <c:v>3318</c:v>
                </c:pt>
                <c:pt idx="12">
                  <c:v>4300</c:v>
                </c:pt>
                <c:pt idx="13">
                  <c:v>1962</c:v>
                </c:pt>
                <c:pt idx="14">
                  <c:v>2684</c:v>
                </c:pt>
                <c:pt idx="15">
                  <c:v>4659</c:v>
                </c:pt>
                <c:pt idx="16">
                  <c:v>886</c:v>
                </c:pt>
                <c:pt idx="17">
                  <c:v>4370</c:v>
                </c:pt>
                <c:pt idx="18">
                  <c:v>2171</c:v>
                </c:pt>
                <c:pt idx="19">
                  <c:v>3935</c:v>
                </c:pt>
                <c:pt idx="20">
                  <c:v>1752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58-431F-8A4A-DED06829B243}"/>
            </c:ext>
          </c:extLst>
        </c:ser>
        <c:ser>
          <c:idx val="3"/>
          <c:order val="2"/>
          <c:tx>
            <c:strRef>
              <c:f>'PP 2016-2021 Comuna prior.'!$D$2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E4B6F"/>
            </a:solidFill>
            <a:ln>
              <a:noFill/>
            </a:ln>
            <a:effectLst/>
          </c:spPr>
          <c:invertIfNegative val="0"/>
          <c:cat>
            <c:strRef>
              <c:f>'PP 2016-2021 Comuna prior.'!$A$3:$A$23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prior.'!$D$3:$D$23</c:f>
              <c:numCache>
                <c:formatCode>#,##0</c:formatCode>
                <c:ptCount val="21"/>
                <c:pt idx="0">
                  <c:v>8148</c:v>
                </c:pt>
                <c:pt idx="1">
                  <c:v>2482</c:v>
                </c:pt>
                <c:pt idx="2">
                  <c:v>2356</c:v>
                </c:pt>
                <c:pt idx="3">
                  <c:v>4965</c:v>
                </c:pt>
                <c:pt idx="4">
                  <c:v>5927</c:v>
                </c:pt>
                <c:pt idx="5">
                  <c:v>6188</c:v>
                </c:pt>
                <c:pt idx="6">
                  <c:v>4446</c:v>
                </c:pt>
                <c:pt idx="7">
                  <c:v>3162</c:v>
                </c:pt>
                <c:pt idx="8">
                  <c:v>4040</c:v>
                </c:pt>
                <c:pt idx="9">
                  <c:v>1817</c:v>
                </c:pt>
                <c:pt idx="10">
                  <c:v>3108</c:v>
                </c:pt>
                <c:pt idx="11">
                  <c:v>2888</c:v>
                </c:pt>
                <c:pt idx="12">
                  <c:v>5993</c:v>
                </c:pt>
                <c:pt idx="13">
                  <c:v>2106</c:v>
                </c:pt>
                <c:pt idx="14">
                  <c:v>2238</c:v>
                </c:pt>
                <c:pt idx="15">
                  <c:v>4032</c:v>
                </c:pt>
                <c:pt idx="16">
                  <c:v>1011</c:v>
                </c:pt>
                <c:pt idx="17">
                  <c:v>4840</c:v>
                </c:pt>
                <c:pt idx="18">
                  <c:v>1831</c:v>
                </c:pt>
                <c:pt idx="19">
                  <c:v>4264</c:v>
                </c:pt>
                <c:pt idx="20">
                  <c:v>1793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58-431F-8A4A-DED06829B243}"/>
            </c:ext>
          </c:extLst>
        </c:ser>
        <c:ser>
          <c:idx val="4"/>
          <c:order val="3"/>
          <c:tx>
            <c:strRef>
              <c:f>'PP 2016-2021 Comuna prior.'!$E$2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E6D6D"/>
            </a:solidFill>
            <a:ln>
              <a:noFill/>
            </a:ln>
            <a:effectLst/>
          </c:spPr>
          <c:invertIfNegative val="0"/>
          <c:cat>
            <c:strRef>
              <c:f>'PP 2016-2021 Comuna prior.'!$A$3:$A$23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prior.'!$E$3:$E$23</c:f>
              <c:numCache>
                <c:formatCode>#,##0</c:formatCode>
                <c:ptCount val="2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58-431F-8A4A-DED06829B243}"/>
            </c:ext>
          </c:extLst>
        </c:ser>
        <c:ser>
          <c:idx val="5"/>
          <c:order val="4"/>
          <c:tx>
            <c:strRef>
              <c:f>'PP 2016-2021 Comuna prior.'!$F$2</c:f>
              <c:strCache>
                <c:ptCount val="1"/>
                <c:pt idx="0">
                  <c:v>2021 (ejecuc. 2021)</c:v>
                </c:pt>
              </c:strCache>
            </c:strRef>
          </c:tx>
          <c:spPr>
            <a:solidFill>
              <a:srgbClr val="4095B6"/>
            </a:solidFill>
            <a:ln>
              <a:noFill/>
            </a:ln>
            <a:effectLst/>
          </c:spPr>
          <c:invertIfNegative val="0"/>
          <c:cat>
            <c:strRef>
              <c:f>'PP 2016-2021 Comuna prior.'!$A$3:$A$23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prior.'!$F$3:$F$23</c:f>
              <c:numCache>
                <c:formatCode>#,##0</c:formatCode>
                <c:ptCount val="21"/>
                <c:pt idx="0">
                  <c:v>22597</c:v>
                </c:pt>
                <c:pt idx="1">
                  <c:v>7015</c:v>
                </c:pt>
                <c:pt idx="2">
                  <c:v>10867</c:v>
                </c:pt>
                <c:pt idx="3">
                  <c:v>6403</c:v>
                </c:pt>
                <c:pt idx="4">
                  <c:v>12082</c:v>
                </c:pt>
                <c:pt idx="5">
                  <c:v>15130</c:v>
                </c:pt>
                <c:pt idx="6">
                  <c:v>8761</c:v>
                </c:pt>
                <c:pt idx="7">
                  <c:v>8905</c:v>
                </c:pt>
                <c:pt idx="8">
                  <c:v>5981</c:v>
                </c:pt>
                <c:pt idx="9">
                  <c:v>4144</c:v>
                </c:pt>
                <c:pt idx="10">
                  <c:v>6309</c:v>
                </c:pt>
                <c:pt idx="11">
                  <c:v>5251</c:v>
                </c:pt>
                <c:pt idx="12">
                  <c:v>10000</c:v>
                </c:pt>
                <c:pt idx="13">
                  <c:v>3661</c:v>
                </c:pt>
                <c:pt idx="14">
                  <c:v>3602</c:v>
                </c:pt>
                <c:pt idx="15">
                  <c:v>7489</c:v>
                </c:pt>
                <c:pt idx="16">
                  <c:v>953</c:v>
                </c:pt>
                <c:pt idx="17">
                  <c:v>6897</c:v>
                </c:pt>
                <c:pt idx="18">
                  <c:v>2500</c:v>
                </c:pt>
                <c:pt idx="19">
                  <c:v>6307</c:v>
                </c:pt>
                <c:pt idx="20">
                  <c:v>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C58-431F-8A4A-DED06829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809040"/>
        <c:axId val="323808648"/>
      </c:barChart>
      <c:catAx>
        <c:axId val="3238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3808648"/>
        <c:crosses val="autoZero"/>
        <c:auto val="1"/>
        <c:lblAlgn val="ctr"/>
        <c:lblOffset val="100"/>
        <c:noMultiLvlLbl val="0"/>
      </c:catAx>
      <c:valAx>
        <c:axId val="32380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32380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x-none"/>
              <a:t>Número de proyectos priorizados por comunas y corregimientos (Año de priorización)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'PP 2016-2021 Comuna prior.'!$B$53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1B1B0"/>
            </a:solidFill>
            <a:ln>
              <a:noFill/>
            </a:ln>
            <a:effectLst/>
          </c:spPr>
          <c:invertIfNegative val="0"/>
          <c:cat>
            <c:strRef>
              <c:f>'PP 2016-2021 Comuna prior.'!$A$54:$A$74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prior.'!$B$54:$B$74</c:f>
              <c:numCache>
                <c:formatCode>General</c:formatCode>
                <c:ptCount val="21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94-42EC-8F95-629A99CFA2B5}"/>
            </c:ext>
          </c:extLst>
        </c:ser>
        <c:ser>
          <c:idx val="1"/>
          <c:order val="1"/>
          <c:tx>
            <c:strRef>
              <c:f>'PP 2016-2021 Comuna prior.'!$C$53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095B6"/>
            </a:solidFill>
            <a:ln>
              <a:noFill/>
            </a:ln>
            <a:effectLst/>
          </c:spPr>
          <c:invertIfNegative val="0"/>
          <c:cat>
            <c:strRef>
              <c:f>'PP 2016-2021 Comuna prior.'!$A$54:$A$74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prior.'!$C$54:$C$74</c:f>
              <c:numCache>
                <c:formatCode>General</c:formatCode>
                <c:ptCount val="21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94-42EC-8F95-629A99CFA2B5}"/>
            </c:ext>
          </c:extLst>
        </c:ser>
        <c:ser>
          <c:idx val="2"/>
          <c:order val="2"/>
          <c:tx>
            <c:strRef>
              <c:f>'PP 2016-2021 Comuna prior.'!$D$53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E18A23"/>
            </a:solidFill>
            <a:ln>
              <a:noFill/>
            </a:ln>
            <a:effectLst/>
          </c:spPr>
          <c:invertIfNegative val="0"/>
          <c:cat>
            <c:strRef>
              <c:f>'PP 2016-2021 Comuna prior.'!$A$54:$A$74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prior.'!$D$54:$D$74</c:f>
              <c:numCache>
                <c:formatCode>General</c:formatCode>
                <c:ptCount val="21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5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94-42EC-8F95-629A99CFA2B5}"/>
            </c:ext>
          </c:extLst>
        </c:ser>
        <c:ser>
          <c:idx val="3"/>
          <c:order val="3"/>
          <c:tx>
            <c:strRef>
              <c:f>'PP 2016-2021 Comuna prior.'!$E$53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E6D6D"/>
            </a:solidFill>
            <a:ln>
              <a:noFill/>
            </a:ln>
            <a:effectLst/>
          </c:spPr>
          <c:invertIfNegative val="0"/>
          <c:cat>
            <c:strRef>
              <c:f>'PP 2016-2021 Comuna prior.'!$A$54:$A$74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prior.'!$E$54:$E$74</c:f>
              <c:numCache>
                <c:formatCode>#,##0</c:formatCode>
                <c:ptCount val="2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94-42EC-8F95-629A99CFA2B5}"/>
            </c:ext>
          </c:extLst>
        </c:ser>
        <c:ser>
          <c:idx val="4"/>
          <c:order val="4"/>
          <c:tx>
            <c:strRef>
              <c:f>'PP 2016-2021 Comuna prior.'!$F$53</c:f>
              <c:strCache>
                <c:ptCount val="1"/>
                <c:pt idx="0">
                  <c:v>2021 (ejecuc. 2021)</c:v>
                </c:pt>
              </c:strCache>
            </c:strRef>
          </c:tx>
          <c:spPr>
            <a:solidFill>
              <a:srgbClr val="1E4B6F"/>
            </a:solidFill>
            <a:ln>
              <a:noFill/>
            </a:ln>
            <a:effectLst/>
          </c:spPr>
          <c:invertIfNegative val="0"/>
          <c:cat>
            <c:strRef>
              <c:f>'PP 2016-2021 Comuna prior.'!$A$54:$A$74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prior.'!$F$54:$F$74</c:f>
              <c:numCache>
                <c:formatCode>General</c:formatCode>
                <c:ptCount val="21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4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13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14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94-42EC-8F95-629A99CF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855656"/>
        <c:axId val="204850168"/>
      </c:barChart>
      <c:catAx>
        <c:axId val="20485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850168"/>
        <c:crosses val="autoZero"/>
        <c:auto val="1"/>
        <c:lblAlgn val="ctr"/>
        <c:lblOffset val="100"/>
        <c:noMultiLvlLbl val="0"/>
      </c:catAx>
      <c:valAx>
        <c:axId val="20485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85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x-none"/>
              <a:t>Techo presupuestal por comunas y corregimientos (año de priorización)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'PP 2016-2021 Comuna prior.'!$B$27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1B1B0"/>
            </a:solidFill>
            <a:ln>
              <a:noFill/>
            </a:ln>
            <a:effectLst/>
          </c:spPr>
          <c:invertIfNegative val="0"/>
          <c:cat>
            <c:strRef>
              <c:f>'PP 2016-2021 Comuna prior.'!$A$28:$A$48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prior.'!$B$28:$B$48</c:f>
              <c:numCache>
                <c:formatCode>[$$-240A]\ #,##0</c:formatCode>
                <c:ptCount val="21"/>
                <c:pt idx="0">
                  <c:v>14898328963</c:v>
                </c:pt>
                <c:pt idx="1">
                  <c:v>13184287830</c:v>
                </c:pt>
                <c:pt idx="2">
                  <c:v>13567167386</c:v>
                </c:pt>
                <c:pt idx="3">
                  <c:v>12296244477</c:v>
                </c:pt>
                <c:pt idx="4">
                  <c:v>10792665830</c:v>
                </c:pt>
                <c:pt idx="5">
                  <c:v>13576774511</c:v>
                </c:pt>
                <c:pt idx="6">
                  <c:v>13277678121</c:v>
                </c:pt>
                <c:pt idx="7">
                  <c:v>12635247234</c:v>
                </c:pt>
                <c:pt idx="8">
                  <c:v>10679638997</c:v>
                </c:pt>
                <c:pt idx="9">
                  <c:v>8093504927</c:v>
                </c:pt>
                <c:pt idx="10">
                  <c:v>6336784840</c:v>
                </c:pt>
                <c:pt idx="11">
                  <c:v>8082246389</c:v>
                </c:pt>
                <c:pt idx="12">
                  <c:v>12795197430</c:v>
                </c:pt>
                <c:pt idx="13">
                  <c:v>5995313734</c:v>
                </c:pt>
                <c:pt idx="14">
                  <c:v>8904960315</c:v>
                </c:pt>
                <c:pt idx="15">
                  <c:v>10076126711</c:v>
                </c:pt>
                <c:pt idx="16">
                  <c:v>6398376404</c:v>
                </c:pt>
                <c:pt idx="17">
                  <c:v>7731394140</c:v>
                </c:pt>
                <c:pt idx="18">
                  <c:v>5981456620</c:v>
                </c:pt>
                <c:pt idx="19">
                  <c:v>9312214586</c:v>
                </c:pt>
                <c:pt idx="20">
                  <c:v>5023241793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B9-4BA2-89EC-0F6156970AB1}"/>
            </c:ext>
          </c:extLst>
        </c:ser>
        <c:ser>
          <c:idx val="1"/>
          <c:order val="1"/>
          <c:tx>
            <c:strRef>
              <c:f>'PP 2016-2021 Comuna prior.'!$C$27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095B6"/>
            </a:solidFill>
            <a:ln>
              <a:noFill/>
            </a:ln>
            <a:effectLst/>
          </c:spPr>
          <c:invertIfNegative val="0"/>
          <c:cat>
            <c:strRef>
              <c:f>'PP 2016-2021 Comuna prior.'!$A$28:$A$48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prior.'!$C$28:$C$48</c:f>
              <c:numCache>
                <c:formatCode>[$$-240A]\ #,##0</c:formatCode>
                <c:ptCount val="21"/>
                <c:pt idx="0">
                  <c:v>14201330967</c:v>
                </c:pt>
                <c:pt idx="1">
                  <c:v>12530956523</c:v>
                </c:pt>
                <c:pt idx="2">
                  <c:v>12835286413</c:v>
                </c:pt>
                <c:pt idx="3">
                  <c:v>11629012165</c:v>
                </c:pt>
                <c:pt idx="4">
                  <c:v>10260706641</c:v>
                </c:pt>
                <c:pt idx="5">
                  <c:v>12857626508</c:v>
                </c:pt>
                <c:pt idx="6">
                  <c:v>12629394927</c:v>
                </c:pt>
                <c:pt idx="7">
                  <c:v>11954953179</c:v>
                </c:pt>
                <c:pt idx="8">
                  <c:v>10154592634</c:v>
                </c:pt>
                <c:pt idx="9">
                  <c:v>7724454484</c:v>
                </c:pt>
                <c:pt idx="10">
                  <c:v>6097598330</c:v>
                </c:pt>
                <c:pt idx="11">
                  <c:v>7805460302</c:v>
                </c:pt>
                <c:pt idx="12">
                  <c:v>12076727167</c:v>
                </c:pt>
                <c:pt idx="13">
                  <c:v>5759719010</c:v>
                </c:pt>
                <c:pt idx="14">
                  <c:v>8362787971</c:v>
                </c:pt>
                <c:pt idx="15">
                  <c:v>9496969305</c:v>
                </c:pt>
                <c:pt idx="16">
                  <c:v>5971350259</c:v>
                </c:pt>
                <c:pt idx="17">
                  <c:v>7165758522</c:v>
                </c:pt>
                <c:pt idx="18">
                  <c:v>5615228348</c:v>
                </c:pt>
                <c:pt idx="19">
                  <c:v>8792935166</c:v>
                </c:pt>
                <c:pt idx="20">
                  <c:v>4462972803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B9-4BA2-89EC-0F6156970AB1}"/>
            </c:ext>
          </c:extLst>
        </c:ser>
        <c:ser>
          <c:idx val="2"/>
          <c:order val="2"/>
          <c:tx>
            <c:strRef>
              <c:f>'PP 2016-2021 Comuna prior.'!$D$27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E18A23"/>
            </a:solidFill>
            <a:ln>
              <a:noFill/>
            </a:ln>
            <a:effectLst/>
          </c:spPr>
          <c:invertIfNegative val="0"/>
          <c:cat>
            <c:strRef>
              <c:f>'PP 2016-2021 Comuna prior.'!$A$28:$A$48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prior.'!$D$28:$D$48</c:f>
              <c:numCache>
                <c:formatCode>[$$-240A]\ #,##0</c:formatCode>
                <c:ptCount val="21"/>
                <c:pt idx="0">
                  <c:v>15132784639</c:v>
                </c:pt>
                <c:pt idx="1">
                  <c:v>13390918142</c:v>
                </c:pt>
                <c:pt idx="2">
                  <c:v>12963971557</c:v>
                </c:pt>
                <c:pt idx="3">
                  <c:v>12506686113</c:v>
                </c:pt>
                <c:pt idx="4">
                  <c:v>11038569814</c:v>
                </c:pt>
                <c:pt idx="5">
                  <c:v>13869341570</c:v>
                </c:pt>
                <c:pt idx="6">
                  <c:v>13504006068</c:v>
                </c:pt>
                <c:pt idx="7">
                  <c:v>12818041548</c:v>
                </c:pt>
                <c:pt idx="8">
                  <c:v>10851650236</c:v>
                </c:pt>
                <c:pt idx="9">
                  <c:v>8215250660</c:v>
                </c:pt>
                <c:pt idx="10">
                  <c:v>6516968803</c:v>
                </c:pt>
                <c:pt idx="11">
                  <c:v>8299851790</c:v>
                </c:pt>
                <c:pt idx="12">
                  <c:v>12963971557</c:v>
                </c:pt>
                <c:pt idx="13">
                  <c:v>6092698069</c:v>
                </c:pt>
                <c:pt idx="14">
                  <c:v>8930753649</c:v>
                </c:pt>
                <c:pt idx="15">
                  <c:v>10259554716</c:v>
                </c:pt>
                <c:pt idx="16">
                  <c:v>6464357220</c:v>
                </c:pt>
                <c:pt idx="17">
                  <c:v>8082232236</c:v>
                </c:pt>
                <c:pt idx="18">
                  <c:v>6423017238</c:v>
                </c:pt>
                <c:pt idx="19">
                  <c:v>9534628954</c:v>
                </c:pt>
                <c:pt idx="20">
                  <c:v>4760495004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B9-4BA2-89EC-0F6156970AB1}"/>
            </c:ext>
          </c:extLst>
        </c:ser>
        <c:ser>
          <c:idx val="3"/>
          <c:order val="3"/>
          <c:tx>
            <c:strRef>
              <c:f>'PP 2016-2021 Comuna prior.'!$E$27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E6D6D"/>
            </a:solidFill>
            <a:ln>
              <a:noFill/>
            </a:ln>
            <a:effectLst/>
          </c:spPr>
          <c:invertIfNegative val="0"/>
          <c:cat>
            <c:strRef>
              <c:f>'PP 2016-2021 Comuna prior.'!$A$28:$A$48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prior.'!$E$28:$E$48</c:f>
              <c:numCache>
                <c:formatCode>[$$-240A]\ #,##0</c:formatCode>
                <c:ptCount val="2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B9-4BA2-89EC-0F6156970AB1}"/>
            </c:ext>
          </c:extLst>
        </c:ser>
        <c:ser>
          <c:idx val="4"/>
          <c:order val="4"/>
          <c:tx>
            <c:strRef>
              <c:f>'PP 2016-2021 Comuna prior.'!$F$27</c:f>
              <c:strCache>
                <c:ptCount val="1"/>
                <c:pt idx="0">
                  <c:v>2021 (ejecuc. 2021)</c:v>
                </c:pt>
              </c:strCache>
            </c:strRef>
          </c:tx>
          <c:spPr>
            <a:solidFill>
              <a:srgbClr val="1E4B6F"/>
            </a:solidFill>
            <a:ln>
              <a:solidFill>
                <a:srgbClr val="1E4B6F"/>
              </a:solidFill>
            </a:ln>
            <a:effectLst/>
          </c:spPr>
          <c:invertIfNegative val="0"/>
          <c:cat>
            <c:strRef>
              <c:f>'PP 2016-2021 Comuna prior.'!$A$28:$A$48</c:f>
              <c:strCache>
                <c:ptCount val="21"/>
                <c:pt idx="0">
                  <c:v>C1 Popular</c:v>
                </c:pt>
                <c:pt idx="1">
                  <c:v>C2 Santa Cruz</c:v>
                </c:pt>
                <c:pt idx="2">
                  <c:v>C3 Manrique</c:v>
                </c:pt>
                <c:pt idx="3">
                  <c:v>C4 Aranjuez</c:v>
                </c:pt>
                <c:pt idx="4">
                  <c:v>C5 Castilla</c:v>
                </c:pt>
                <c:pt idx="5">
                  <c:v>C6 Doce de Octubre</c:v>
                </c:pt>
                <c:pt idx="6">
                  <c:v>C7 Robledo</c:v>
                </c:pt>
                <c:pt idx="7">
                  <c:v>C8 Villa Hermosa</c:v>
                </c:pt>
                <c:pt idx="8">
                  <c:v>C9 Buenos Aires</c:v>
                </c:pt>
                <c:pt idx="9">
                  <c:v>C10 La Candelaria</c:v>
                </c:pt>
                <c:pt idx="10">
                  <c:v>C11 Laureles</c:v>
                </c:pt>
                <c:pt idx="11">
                  <c:v>C12 La América</c:v>
                </c:pt>
                <c:pt idx="12">
                  <c:v>C13 San Javier</c:v>
                </c:pt>
                <c:pt idx="13">
                  <c:v>C 14 Poblado</c:v>
                </c:pt>
                <c:pt idx="14">
                  <c:v>C15 Guayabal</c:v>
                </c:pt>
                <c:pt idx="15">
                  <c:v>C16 Belén</c:v>
                </c:pt>
                <c:pt idx="16">
                  <c:v>C50 San Sebastián de Palmitas </c:v>
                </c:pt>
                <c:pt idx="17">
                  <c:v>C60 San Cristóbal</c:v>
                </c:pt>
                <c:pt idx="18">
                  <c:v>C70 Altavista</c:v>
                </c:pt>
                <c:pt idx="19">
                  <c:v>C80 San Antonio de Prado</c:v>
                </c:pt>
                <c:pt idx="20">
                  <c:v>C90  Santa Elena</c:v>
                </c:pt>
              </c:strCache>
            </c:strRef>
          </c:cat>
          <c:val>
            <c:numRef>
              <c:f>'PP 2016-2021 Comuna prior.'!$F$28:$F$48</c:f>
              <c:numCache>
                <c:formatCode>[$$-240A]\ #,##0</c:formatCode>
                <c:ptCount val="21"/>
                <c:pt idx="0">
                  <c:v>16435738982</c:v>
                </c:pt>
                <c:pt idx="1">
                  <c:v>14566251883</c:v>
                </c:pt>
                <c:pt idx="2">
                  <c:v>15109742551</c:v>
                </c:pt>
                <c:pt idx="3">
                  <c:v>13723958233</c:v>
                </c:pt>
                <c:pt idx="4">
                  <c:v>12074571967</c:v>
                </c:pt>
                <c:pt idx="5">
                  <c:v>15207140415</c:v>
                </c:pt>
                <c:pt idx="6">
                  <c:v>14709000349</c:v>
                </c:pt>
                <c:pt idx="7">
                  <c:v>13980188162</c:v>
                </c:pt>
                <c:pt idx="8">
                  <c:v>11827266561</c:v>
                </c:pt>
                <c:pt idx="9">
                  <c:v>8896857688</c:v>
                </c:pt>
                <c:pt idx="10">
                  <c:v>7025104089</c:v>
                </c:pt>
                <c:pt idx="11">
                  <c:v>8812724993</c:v>
                </c:pt>
                <c:pt idx="12">
                  <c:v>14165805569</c:v>
                </c:pt>
                <c:pt idx="13">
                  <c:v>6570822458</c:v>
                </c:pt>
                <c:pt idx="14">
                  <c:v>9729057810</c:v>
                </c:pt>
                <c:pt idx="15">
                  <c:v>11302498074</c:v>
                </c:pt>
                <c:pt idx="16">
                  <c:v>7383763937</c:v>
                </c:pt>
                <c:pt idx="17">
                  <c:v>9225271899</c:v>
                </c:pt>
                <c:pt idx="18">
                  <c:v>6950790911</c:v>
                </c:pt>
                <c:pt idx="19">
                  <c:v>10759996901</c:v>
                </c:pt>
                <c:pt idx="20">
                  <c:v>5992784302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B9-4BA2-89EC-0F615697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851344"/>
        <c:axId val="204852128"/>
      </c:barChart>
      <c:catAx>
        <c:axId val="2048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852128"/>
        <c:crosses val="autoZero"/>
        <c:auto val="1"/>
        <c:lblAlgn val="ctr"/>
        <c:lblOffset val="100"/>
        <c:noMultiLvlLbl val="0"/>
      </c:catAx>
      <c:valAx>
        <c:axId val="20485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85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Presupuesto asignado por comuna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2020'!$B$25</c:f>
              <c:strCache>
                <c:ptCount val="1"/>
                <c:pt idx="0">
                  <c:v>Presupuesto Participativo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2020'!$A$26:$A$46</c:f>
              <c:strCache>
                <c:ptCount val="21"/>
                <c:pt idx="0">
                  <c:v>1. Popular</c:v>
                </c:pt>
                <c:pt idx="1">
                  <c:v>6. Doce de Octubre</c:v>
                </c:pt>
                <c:pt idx="2">
                  <c:v>3. Manrique</c:v>
                </c:pt>
                <c:pt idx="3">
                  <c:v>7. Robledo</c:v>
                </c:pt>
                <c:pt idx="4">
                  <c:v>2. Santa Cruz</c:v>
                </c:pt>
                <c:pt idx="5">
                  <c:v>13. San Javier</c:v>
                </c:pt>
                <c:pt idx="6">
                  <c:v>8. Villa Hermosa</c:v>
                </c:pt>
                <c:pt idx="7">
                  <c:v>4. Aranjuez</c:v>
                </c:pt>
                <c:pt idx="8">
                  <c:v>5. Castilla</c:v>
                </c:pt>
                <c:pt idx="9">
                  <c:v>9. Buenos Aires</c:v>
                </c:pt>
                <c:pt idx="10">
                  <c:v>16. Belén</c:v>
                </c:pt>
                <c:pt idx="11">
                  <c:v>80. San Antonio de Prado</c:v>
                </c:pt>
                <c:pt idx="12">
                  <c:v>15. Guayabal</c:v>
                </c:pt>
                <c:pt idx="13">
                  <c:v>12. La América</c:v>
                </c:pt>
                <c:pt idx="14">
                  <c:v>10. La Candelaria</c:v>
                </c:pt>
                <c:pt idx="15">
                  <c:v>60. San Cristobal</c:v>
                </c:pt>
                <c:pt idx="16">
                  <c:v>11. Laureles-Estadio</c:v>
                </c:pt>
                <c:pt idx="17">
                  <c:v>50. San Sebastián de Palmitas</c:v>
                </c:pt>
                <c:pt idx="18">
                  <c:v>70. Altavista</c:v>
                </c:pt>
                <c:pt idx="19">
                  <c:v>14. El Poblado</c:v>
                </c:pt>
                <c:pt idx="20">
                  <c:v>90. Santa Elena</c:v>
                </c:pt>
              </c:strCache>
            </c:strRef>
          </c:cat>
          <c:val>
            <c:numRef>
              <c:f>'Cruce información 2020'!$B$26:$B$46</c:f>
              <c:numCache>
                <c:formatCode>#,##0</c:formatCode>
                <c:ptCount val="21"/>
                <c:pt idx="0" formatCode="_-&quot;$&quot;\ * #,##0_-;\-&quot;$&quot;\ * #,##0_-;_-&quot;$&quot;\ * &quot;-&quot;??_-;_-@_-">
                  <c:v>15132784639</c:v>
                </c:pt>
                <c:pt idx="1">
                  <c:v>13869341570</c:v>
                </c:pt>
                <c:pt idx="2">
                  <c:v>13829617236</c:v>
                </c:pt>
                <c:pt idx="3">
                  <c:v>13504006068</c:v>
                </c:pt>
                <c:pt idx="4">
                  <c:v>13390918142</c:v>
                </c:pt>
                <c:pt idx="5">
                  <c:v>12963971557</c:v>
                </c:pt>
                <c:pt idx="6">
                  <c:v>12818041548</c:v>
                </c:pt>
                <c:pt idx="7">
                  <c:v>12506686113</c:v>
                </c:pt>
                <c:pt idx="8">
                  <c:v>11038569814</c:v>
                </c:pt>
                <c:pt idx="9">
                  <c:v>10851650236</c:v>
                </c:pt>
                <c:pt idx="10">
                  <c:v>10259554716</c:v>
                </c:pt>
                <c:pt idx="11">
                  <c:v>9534628954</c:v>
                </c:pt>
                <c:pt idx="12">
                  <c:v>8930753649</c:v>
                </c:pt>
                <c:pt idx="13">
                  <c:v>8299851790</c:v>
                </c:pt>
                <c:pt idx="14">
                  <c:v>8215250660</c:v>
                </c:pt>
                <c:pt idx="15">
                  <c:v>8082232236</c:v>
                </c:pt>
                <c:pt idx="16">
                  <c:v>6516968803</c:v>
                </c:pt>
                <c:pt idx="17">
                  <c:v>6464357220</c:v>
                </c:pt>
                <c:pt idx="18">
                  <c:v>6423017238</c:v>
                </c:pt>
                <c:pt idx="19">
                  <c:v>6092698069</c:v>
                </c:pt>
                <c:pt idx="20">
                  <c:v>4760495004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31-4ABD-ACC5-495C8687F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854088"/>
        <c:axId val="255093408"/>
      </c:barChart>
      <c:catAx>
        <c:axId val="2048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5093408"/>
        <c:crosses val="autoZero"/>
        <c:auto val="1"/>
        <c:lblAlgn val="ctr"/>
        <c:lblOffset val="100"/>
        <c:noMultiLvlLbl val="0"/>
      </c:catAx>
      <c:valAx>
        <c:axId val="2550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85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N° de proyectos por comuna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2020'!$B$1</c:f>
              <c:strCache>
                <c:ptCount val="1"/>
                <c:pt idx="0">
                  <c:v>N° de proyectos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2020'!$A$2:$A$22</c:f>
              <c:strCache>
                <c:ptCount val="21"/>
                <c:pt idx="0">
                  <c:v>10. La Candelaria</c:v>
                </c:pt>
                <c:pt idx="1">
                  <c:v>1. Popular</c:v>
                </c:pt>
                <c:pt idx="2">
                  <c:v>80. San Antonio de Prado</c:v>
                </c:pt>
                <c:pt idx="3">
                  <c:v>3. Manrique</c:v>
                </c:pt>
                <c:pt idx="4">
                  <c:v>4. Aranjuez</c:v>
                </c:pt>
                <c:pt idx="5">
                  <c:v>5. Castilla</c:v>
                </c:pt>
                <c:pt idx="6">
                  <c:v>7. Robledo</c:v>
                </c:pt>
                <c:pt idx="7">
                  <c:v>8. Villa Hermosa</c:v>
                </c:pt>
                <c:pt idx="8">
                  <c:v>50. San Sebastián de Palmitas</c:v>
                </c:pt>
                <c:pt idx="9">
                  <c:v>11. Laureles-Estadio</c:v>
                </c:pt>
                <c:pt idx="10">
                  <c:v>12. La América</c:v>
                </c:pt>
                <c:pt idx="11">
                  <c:v>15. Guayabal</c:v>
                </c:pt>
                <c:pt idx="12">
                  <c:v>16. Belén</c:v>
                </c:pt>
                <c:pt idx="13">
                  <c:v>60. San Cristobal</c:v>
                </c:pt>
                <c:pt idx="14">
                  <c:v>90. Santa Elena</c:v>
                </c:pt>
                <c:pt idx="15">
                  <c:v>6. Doce de Octubre</c:v>
                </c:pt>
                <c:pt idx="16">
                  <c:v>2. Santa Cruz</c:v>
                </c:pt>
                <c:pt idx="17">
                  <c:v>14. El Poblado</c:v>
                </c:pt>
                <c:pt idx="18">
                  <c:v>13. San Javier</c:v>
                </c:pt>
                <c:pt idx="19">
                  <c:v>70. Altavista</c:v>
                </c:pt>
                <c:pt idx="20">
                  <c:v>9. Buenos Aires</c:v>
                </c:pt>
              </c:strCache>
            </c:strRef>
          </c:cat>
          <c:val>
            <c:numRef>
              <c:f>'Cruce información 2020'!$B$2:$B$22</c:f>
              <c:numCache>
                <c:formatCode>General</c:formatCode>
                <c:ptCount val="21"/>
                <c:pt idx="0">
                  <c:v>19</c:v>
                </c:pt>
                <c:pt idx="1">
                  <c:v>17</c:v>
                </c:pt>
                <c:pt idx="2">
                  <c:v>17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1-4F33-9016-0B9CED0C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089880"/>
        <c:axId val="255094584"/>
      </c:barChart>
      <c:catAx>
        <c:axId val="25508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5094584"/>
        <c:crosses val="autoZero"/>
        <c:auto val="1"/>
        <c:lblAlgn val="ctr"/>
        <c:lblOffset val="100"/>
        <c:noMultiLvlLbl val="0"/>
      </c:catAx>
      <c:valAx>
        <c:axId val="25509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508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N° de Proyectos por entidad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'Cruce información 2020'!$B$48</c:f>
              <c:strCache>
                <c:ptCount val="1"/>
                <c:pt idx="0">
                  <c:v>Proyectos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'Cruce información 2020'!$A$49:$A$68</c:f>
              <c:strCache>
                <c:ptCount val="20"/>
                <c:pt idx="0">
                  <c:v>S. Inclusión Social</c:v>
                </c:pt>
                <c:pt idx="1">
                  <c:v>INDER</c:v>
                </c:pt>
                <c:pt idx="2">
                  <c:v>S. Educación </c:v>
                </c:pt>
                <c:pt idx="3">
                  <c:v>S. Salud</c:v>
                </c:pt>
                <c:pt idx="4">
                  <c:v>Colmayor </c:v>
                </c:pt>
                <c:pt idx="5">
                  <c:v>S. Medio ambiente</c:v>
                </c:pt>
                <c:pt idx="6">
                  <c:v>ITM</c:v>
                </c:pt>
                <c:pt idx="7">
                  <c:v>Pascual Bravo</c:v>
                </c:pt>
                <c:pt idx="8">
                  <c:v>Sapiencia</c:v>
                </c:pt>
                <c:pt idx="9">
                  <c:v>S. Participación Ciudadana</c:v>
                </c:pt>
                <c:pt idx="10">
                  <c:v>S. Cultura Ciudadana</c:v>
                </c:pt>
                <c:pt idx="11">
                  <c:v>S. Juventud</c:v>
                </c:pt>
                <c:pt idx="12">
                  <c:v>ISVIMED</c:v>
                </c:pt>
                <c:pt idx="13">
                  <c:v>S. Infraestructura</c:v>
                </c:pt>
                <c:pt idx="14">
                  <c:v>S. Seguridad</c:v>
                </c:pt>
                <c:pt idx="15">
                  <c:v>S. Comunicaciones</c:v>
                </c:pt>
                <c:pt idx="16">
                  <c:v>S. Desarrollo económico</c:v>
                </c:pt>
                <c:pt idx="17">
                  <c:v>DAGRD</c:v>
                </c:pt>
                <c:pt idx="18">
                  <c:v>S. Gestión y Control Territorial</c:v>
                </c:pt>
                <c:pt idx="19">
                  <c:v>S. de las mujeres</c:v>
                </c:pt>
              </c:strCache>
            </c:strRef>
          </c:cat>
          <c:val>
            <c:numRef>
              <c:f>'Cruce información 2020'!$B$49:$B$68</c:f>
              <c:numCache>
                <c:formatCode>General</c:formatCode>
                <c:ptCount val="20"/>
                <c:pt idx="0">
                  <c:v>70</c:v>
                </c:pt>
                <c:pt idx="1">
                  <c:v>23</c:v>
                </c:pt>
                <c:pt idx="2">
                  <c:v>19</c:v>
                </c:pt>
                <c:pt idx="3">
                  <c:v>19</c:v>
                </c:pt>
                <c:pt idx="4" formatCode="#,##0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 formatCode="#,##0">
                  <c:v>2</c:v>
                </c:pt>
                <c:pt idx="19" formatCode="#,##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1-4A74-B476-92F620E74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092624"/>
        <c:axId val="204645016"/>
      </c:barChart>
      <c:catAx>
        <c:axId val="25509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04645016"/>
        <c:crosses val="autoZero"/>
        <c:auto val="1"/>
        <c:lblAlgn val="ctr"/>
        <c:lblOffset val="100"/>
        <c:noMultiLvlLbl val="0"/>
      </c:catAx>
      <c:valAx>
        <c:axId val="20464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5509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638735</xdr:colOff>
      <xdr:row>28</xdr:row>
      <xdr:rowOff>56027</xdr:rowOff>
    </xdr:from>
    <xdr:to>
      <xdr:col>10</xdr:col>
      <xdr:colOff>369794</xdr:colOff>
      <xdr:row>49</xdr:row>
      <xdr:rowOff>78441</xdr:rowOff>
    </xdr:to>
    <xdr:graphicFrame macro="">
      <xdr:nvGraphicFramePr>
        <xdr:cNvPr id="2" name="Gráfico 11">
          <a:extLst>
            <a:ext uri="{FF2B5EF4-FFF2-40B4-BE49-F238E27FC236}">
              <a16:creationId xmlns:a16="http://schemas.microsoft.com/office/drawing/2014/main" xmlns="" id="{9C45701B-D37D-47D6-9A6D-EC6FF7BB6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470648</xdr:colOff>
      <xdr:row>49</xdr:row>
      <xdr:rowOff>191616</xdr:rowOff>
    </xdr:from>
    <xdr:to>
      <xdr:col>21</xdr:col>
      <xdr:colOff>212912</xdr:colOff>
      <xdr:row>85</xdr:row>
      <xdr:rowOff>33618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xmlns="" id="{3E0F7934-E26E-401B-AD78-F4847A9BA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655544</xdr:colOff>
      <xdr:row>97</xdr:row>
      <xdr:rowOff>34736</xdr:rowOff>
    </xdr:from>
    <xdr:to>
      <xdr:col>9</xdr:col>
      <xdr:colOff>818029</xdr:colOff>
      <xdr:row>114</xdr:row>
      <xdr:rowOff>179293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12300995-6A8B-4BC3-95E4-8C4466A0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673099</xdr:colOff>
      <xdr:row>0</xdr:row>
      <xdr:rowOff>177800</xdr:rowOff>
    </xdr:from>
    <xdr:to>
      <xdr:col>26</xdr:col>
      <xdr:colOff>225425</xdr:colOff>
      <xdr:row>26</xdr:row>
      <xdr:rowOff>196850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77571415-A9A0-48F5-9649-4C5979BAE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13983</xdr:colOff>
      <xdr:row>55</xdr:row>
      <xdr:rowOff>2720</xdr:rowOff>
    </xdr:from>
    <xdr:to>
      <xdr:col>28</xdr:col>
      <xdr:colOff>171980</xdr:colOff>
      <xdr:row>79</xdr:row>
      <xdr:rowOff>122086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xmlns="" id="{791DEE46-6645-41CC-97EB-1B281CA02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736864</xdr:colOff>
      <xdr:row>27</xdr:row>
      <xdr:rowOff>182825</xdr:rowOff>
    </xdr:from>
    <xdr:to>
      <xdr:col>25</xdr:col>
      <xdr:colOff>396875</xdr:colOff>
      <xdr:row>52</xdr:row>
      <xdr:rowOff>304270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B667D827-5890-4A7D-A572-C6DDDC82A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24</xdr:row>
      <xdr:rowOff>4762</xdr:rowOff>
    </xdr:from>
    <xdr:to>
      <xdr:col>9</xdr:col>
      <xdr:colOff>361950</xdr:colOff>
      <xdr:row>38</xdr:row>
      <xdr:rowOff>80962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6</xdr:row>
      <xdr:rowOff>4762</xdr:rowOff>
    </xdr:from>
    <xdr:to>
      <xdr:col>8</xdr:col>
      <xdr:colOff>161925</xdr:colOff>
      <xdr:row>20</xdr:row>
      <xdr:rowOff>80962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323850</xdr:colOff>
      <xdr:row>50</xdr:row>
      <xdr:rowOff>166687</xdr:rowOff>
    </xdr:from>
    <xdr:to>
      <xdr:col>8</xdr:col>
      <xdr:colOff>66675</xdr:colOff>
      <xdr:row>65</xdr:row>
      <xdr:rowOff>52387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419100</xdr:colOff>
      <xdr:row>74</xdr:row>
      <xdr:rowOff>4762</xdr:rowOff>
    </xdr:from>
    <xdr:to>
      <xdr:col>8</xdr:col>
      <xdr:colOff>161925</xdr:colOff>
      <xdr:row>88</xdr:row>
      <xdr:rowOff>80962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42862</xdr:rowOff>
    </xdr:from>
    <xdr:to>
      <xdr:col>10</xdr:col>
      <xdr:colOff>238125</xdr:colOff>
      <xdr:row>21</xdr:row>
      <xdr:rowOff>119062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26</xdr:row>
      <xdr:rowOff>147637</xdr:rowOff>
    </xdr:from>
    <xdr:to>
      <xdr:col>10</xdr:col>
      <xdr:colOff>142875</xdr:colOff>
      <xdr:row>41</xdr:row>
      <xdr:rowOff>33337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49</xdr:row>
      <xdr:rowOff>166687</xdr:rowOff>
    </xdr:from>
    <xdr:to>
      <xdr:col>10</xdr:col>
      <xdr:colOff>266700</xdr:colOff>
      <xdr:row>64</xdr:row>
      <xdr:rowOff>52387</xdr:rowOff>
    </xdr:to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73</xdr:row>
      <xdr:rowOff>4762</xdr:rowOff>
    </xdr:from>
    <xdr:to>
      <xdr:col>10</xdr:col>
      <xdr:colOff>190500</xdr:colOff>
      <xdr:row>87</xdr:row>
      <xdr:rowOff>80962</xdr:rowOff>
    </xdr:to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PCC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="85" zoomScaleNormal="85" workbookViewId="0">
      <selection activeCell="D21" sqref="D21"/>
    </sheetView>
  </sheetViews>
  <sheetFormatPr baseColWidth="10" defaultRowHeight="18" x14ac:dyDescent="0.35"/>
  <cols>
    <col min="1" max="1" width="30.42578125" style="9" customWidth="1"/>
    <col min="2" max="2" width="18.85546875" style="9" bestFit="1" customWidth="1"/>
    <col min="3" max="4" width="20.140625" style="9" bestFit="1" customWidth="1"/>
    <col min="5" max="5" width="19.42578125" style="9" bestFit="1" customWidth="1"/>
    <col min="6" max="6" width="15.28515625" style="9" bestFit="1" customWidth="1"/>
    <col min="7" max="7" width="13.85546875" style="9" customWidth="1"/>
    <col min="8" max="8" width="15.28515625" style="9" bestFit="1" customWidth="1"/>
    <col min="9" max="9" width="17.7109375" style="9" customWidth="1"/>
    <col min="10" max="11" width="15.28515625" style="9" bestFit="1" customWidth="1"/>
    <col min="12" max="16384" width="11.42578125" style="9"/>
  </cols>
  <sheetData>
    <row r="1" spans="1:12" x14ac:dyDescent="0.35">
      <c r="A1" s="80" t="s">
        <v>121</v>
      </c>
      <c r="B1" s="80"/>
      <c r="C1" s="80"/>
      <c r="D1" s="8"/>
      <c r="E1" s="8"/>
      <c r="F1" s="8"/>
      <c r="G1" s="8"/>
      <c r="H1" s="8"/>
      <c r="I1" s="8"/>
      <c r="J1" s="8"/>
      <c r="K1" s="8"/>
    </row>
    <row r="2" spans="1:12" ht="15" customHeight="1" x14ac:dyDescent="0.35">
      <c r="A2" s="81" t="s">
        <v>122</v>
      </c>
      <c r="B2" s="82" t="s">
        <v>123</v>
      </c>
      <c r="C2" s="82" t="s">
        <v>124</v>
      </c>
      <c r="D2" s="76"/>
      <c r="E2" s="76"/>
      <c r="F2" s="76"/>
      <c r="G2" s="76"/>
      <c r="H2" s="76"/>
      <c r="I2" s="76"/>
      <c r="J2" s="76"/>
      <c r="K2" s="76"/>
    </row>
    <row r="3" spans="1:12" ht="61.5" customHeight="1" x14ac:dyDescent="0.35">
      <c r="A3" s="81"/>
      <c r="B3" s="82"/>
      <c r="C3" s="82"/>
      <c r="D3" s="76"/>
      <c r="E3" s="10"/>
      <c r="F3" s="10"/>
      <c r="G3" s="11"/>
      <c r="H3" s="11"/>
      <c r="I3" s="11"/>
      <c r="J3" s="11"/>
      <c r="K3" s="11"/>
    </row>
    <row r="4" spans="1:12" x14ac:dyDescent="0.35">
      <c r="A4" s="12" t="s">
        <v>132</v>
      </c>
      <c r="B4" s="13">
        <v>22597</v>
      </c>
      <c r="C4" s="14">
        <v>16435738982</v>
      </c>
      <c r="D4" s="15"/>
      <c r="E4" s="15"/>
      <c r="F4" s="15"/>
      <c r="G4" s="15"/>
      <c r="H4" s="15"/>
      <c r="I4" s="15"/>
      <c r="J4" s="15"/>
      <c r="K4" s="15"/>
      <c r="L4" s="16"/>
    </row>
    <row r="5" spans="1:12" x14ac:dyDescent="0.35">
      <c r="A5" s="12" t="s">
        <v>133</v>
      </c>
      <c r="B5" s="13">
        <v>7015</v>
      </c>
      <c r="C5" s="14">
        <v>14566251883</v>
      </c>
      <c r="D5" s="15"/>
      <c r="E5" s="15"/>
      <c r="F5" s="15"/>
      <c r="G5" s="15"/>
      <c r="H5" s="15"/>
      <c r="I5" s="15"/>
      <c r="J5" s="15"/>
      <c r="K5" s="15"/>
      <c r="L5" s="16"/>
    </row>
    <row r="6" spans="1:12" x14ac:dyDescent="0.35">
      <c r="A6" s="12" t="s">
        <v>134</v>
      </c>
      <c r="B6" s="13">
        <v>10867</v>
      </c>
      <c r="C6" s="14">
        <v>15109742551</v>
      </c>
      <c r="D6" s="15"/>
      <c r="E6" s="15"/>
      <c r="F6" s="15"/>
      <c r="G6" s="15"/>
      <c r="H6" s="15"/>
      <c r="I6" s="15"/>
      <c r="J6" s="15"/>
      <c r="K6" s="15"/>
      <c r="L6" s="16"/>
    </row>
    <row r="7" spans="1:12" x14ac:dyDescent="0.35">
      <c r="A7" s="12" t="s">
        <v>135</v>
      </c>
      <c r="B7" s="13">
        <v>6403</v>
      </c>
      <c r="C7" s="14">
        <v>13723958233</v>
      </c>
      <c r="D7" s="15"/>
      <c r="E7" s="15"/>
      <c r="F7" s="15"/>
      <c r="G7" s="15"/>
      <c r="H7" s="15"/>
      <c r="I7" s="15"/>
      <c r="J7" s="15"/>
      <c r="K7" s="15"/>
      <c r="L7" s="16"/>
    </row>
    <row r="8" spans="1:12" x14ac:dyDescent="0.35">
      <c r="A8" s="12" t="s">
        <v>136</v>
      </c>
      <c r="B8" s="13">
        <v>12082</v>
      </c>
      <c r="C8" s="14">
        <v>12074571967</v>
      </c>
      <c r="D8" s="15"/>
      <c r="E8" s="15"/>
      <c r="F8" s="15"/>
      <c r="G8" s="15"/>
      <c r="H8" s="15"/>
      <c r="I8" s="15"/>
      <c r="J8" s="15"/>
      <c r="K8" s="15"/>
      <c r="L8" s="16"/>
    </row>
    <row r="9" spans="1:12" x14ac:dyDescent="0.35">
      <c r="A9" s="12" t="s">
        <v>137</v>
      </c>
      <c r="B9" s="13">
        <v>15130</v>
      </c>
      <c r="C9" s="14">
        <v>15207140415</v>
      </c>
      <c r="D9" s="15"/>
      <c r="E9" s="15"/>
      <c r="F9" s="15"/>
      <c r="G9" s="15"/>
      <c r="H9" s="15"/>
      <c r="I9" s="15"/>
      <c r="J9" s="15"/>
      <c r="K9" s="15"/>
      <c r="L9" s="16"/>
    </row>
    <row r="10" spans="1:12" x14ac:dyDescent="0.35">
      <c r="A10" s="12" t="s">
        <v>138</v>
      </c>
      <c r="B10" s="13">
        <v>8761</v>
      </c>
      <c r="C10" s="14">
        <v>14709000349</v>
      </c>
      <c r="D10" s="15"/>
      <c r="E10" s="15"/>
      <c r="F10" s="15"/>
      <c r="G10" s="15"/>
      <c r="H10" s="15"/>
      <c r="I10" s="15"/>
      <c r="J10" s="15"/>
      <c r="K10" s="15"/>
      <c r="L10" s="16"/>
    </row>
    <row r="11" spans="1:12" x14ac:dyDescent="0.35">
      <c r="A11" s="12" t="s">
        <v>139</v>
      </c>
      <c r="B11" s="13">
        <v>8905</v>
      </c>
      <c r="C11" s="14">
        <v>13980188162</v>
      </c>
      <c r="D11" s="15"/>
      <c r="E11" s="15"/>
      <c r="F11" s="15"/>
      <c r="G11" s="15"/>
      <c r="H11" s="15"/>
      <c r="I11" s="15"/>
      <c r="J11" s="15"/>
      <c r="K11" s="15"/>
      <c r="L11" s="16"/>
    </row>
    <row r="12" spans="1:12" x14ac:dyDescent="0.35">
      <c r="A12" s="12" t="s">
        <v>140</v>
      </c>
      <c r="B12" s="13">
        <v>5981</v>
      </c>
      <c r="C12" s="14">
        <v>11827266561</v>
      </c>
      <c r="D12" s="15"/>
      <c r="E12" s="15"/>
      <c r="F12" s="15"/>
      <c r="G12" s="15"/>
      <c r="H12" s="15"/>
      <c r="I12" s="15"/>
      <c r="J12" s="15"/>
      <c r="K12" s="15"/>
      <c r="L12" s="16"/>
    </row>
    <row r="13" spans="1:12" x14ac:dyDescent="0.35">
      <c r="A13" s="12" t="s">
        <v>141</v>
      </c>
      <c r="B13" s="13">
        <v>4144</v>
      </c>
      <c r="C13" s="14">
        <v>8896857688</v>
      </c>
      <c r="D13" s="15"/>
      <c r="E13" s="15"/>
      <c r="F13" s="15"/>
      <c r="G13" s="15"/>
      <c r="H13" s="15"/>
      <c r="I13" s="15"/>
      <c r="J13" s="15"/>
      <c r="K13" s="15"/>
      <c r="L13" s="16"/>
    </row>
    <row r="14" spans="1:12" x14ac:dyDescent="0.35">
      <c r="A14" s="12" t="s">
        <v>142</v>
      </c>
      <c r="B14" s="13">
        <v>6309</v>
      </c>
      <c r="C14" s="14">
        <v>7025104089</v>
      </c>
      <c r="D14" s="15"/>
      <c r="E14" s="15"/>
      <c r="F14" s="15"/>
      <c r="G14" s="15"/>
      <c r="H14" s="15"/>
      <c r="I14" s="15"/>
      <c r="J14" s="15"/>
      <c r="K14" s="15"/>
      <c r="L14" s="16"/>
    </row>
    <row r="15" spans="1:12" x14ac:dyDescent="0.35">
      <c r="A15" s="12" t="s">
        <v>143</v>
      </c>
      <c r="B15" s="17">
        <v>5251</v>
      </c>
      <c r="C15" s="14">
        <v>8812724993</v>
      </c>
      <c r="D15" s="15"/>
      <c r="E15" s="15"/>
      <c r="F15" s="15"/>
      <c r="G15" s="15"/>
      <c r="H15" s="15"/>
      <c r="I15" s="15"/>
      <c r="J15" s="15"/>
      <c r="K15" s="15"/>
      <c r="L15" s="16"/>
    </row>
    <row r="16" spans="1:12" x14ac:dyDescent="0.35">
      <c r="A16" s="12" t="s">
        <v>144</v>
      </c>
      <c r="B16" s="13">
        <v>10000</v>
      </c>
      <c r="C16" s="14">
        <v>14165805569</v>
      </c>
      <c r="D16" s="15"/>
      <c r="E16" s="15"/>
      <c r="F16" s="15"/>
      <c r="G16" s="15"/>
      <c r="H16" s="15"/>
      <c r="I16" s="15"/>
      <c r="J16" s="15"/>
      <c r="K16" s="15"/>
      <c r="L16" s="16"/>
    </row>
    <row r="17" spans="1:12" x14ac:dyDescent="0.35">
      <c r="A17" s="12" t="s">
        <v>145</v>
      </c>
      <c r="B17" s="13">
        <v>3661</v>
      </c>
      <c r="C17" s="14">
        <v>6570822458</v>
      </c>
      <c r="D17" s="15"/>
      <c r="E17" s="15"/>
      <c r="F17" s="15"/>
      <c r="G17" s="15"/>
      <c r="H17" s="15"/>
      <c r="I17" s="15"/>
      <c r="J17" s="15"/>
      <c r="K17" s="15"/>
      <c r="L17" s="16"/>
    </row>
    <row r="18" spans="1:12" x14ac:dyDescent="0.35">
      <c r="A18" s="12" t="s">
        <v>146</v>
      </c>
      <c r="B18" s="13">
        <v>3602</v>
      </c>
      <c r="C18" s="14">
        <v>9729057810</v>
      </c>
      <c r="D18" s="15"/>
      <c r="E18" s="15"/>
      <c r="F18" s="15"/>
      <c r="G18" s="15"/>
      <c r="H18" s="15"/>
      <c r="I18" s="15"/>
      <c r="J18" s="15"/>
      <c r="K18" s="15"/>
      <c r="L18" s="16"/>
    </row>
    <row r="19" spans="1:12" x14ac:dyDescent="0.35">
      <c r="A19" s="12" t="s">
        <v>147</v>
      </c>
      <c r="B19" s="13">
        <v>7489</v>
      </c>
      <c r="C19" s="14">
        <v>11302498074</v>
      </c>
      <c r="D19" s="15"/>
      <c r="E19" s="15"/>
      <c r="F19" s="15"/>
      <c r="G19" s="15"/>
      <c r="H19" s="15"/>
      <c r="I19" s="15"/>
      <c r="J19" s="15"/>
      <c r="K19" s="15"/>
      <c r="L19" s="16"/>
    </row>
    <row r="20" spans="1:12" x14ac:dyDescent="0.35">
      <c r="A20" s="12" t="s">
        <v>148</v>
      </c>
      <c r="B20" s="13">
        <v>953</v>
      </c>
      <c r="C20" s="14">
        <v>7383763937</v>
      </c>
      <c r="D20" s="15"/>
      <c r="E20" s="15"/>
      <c r="F20" s="15"/>
      <c r="G20" s="15"/>
      <c r="H20" s="15"/>
      <c r="I20" s="15"/>
      <c r="J20" s="15"/>
      <c r="K20" s="15"/>
      <c r="L20" s="16"/>
    </row>
    <row r="21" spans="1:12" x14ac:dyDescent="0.35">
      <c r="A21" s="12" t="s">
        <v>149</v>
      </c>
      <c r="B21" s="13">
        <v>6897</v>
      </c>
      <c r="C21" s="14">
        <v>9225271899</v>
      </c>
      <c r="D21" s="15"/>
      <c r="E21" s="15"/>
      <c r="F21" s="15"/>
      <c r="G21" s="15"/>
      <c r="H21" s="15"/>
      <c r="I21" s="15"/>
      <c r="J21" s="15"/>
      <c r="K21" s="15"/>
      <c r="L21" s="16"/>
    </row>
    <row r="22" spans="1:12" x14ac:dyDescent="0.35">
      <c r="A22" s="12" t="s">
        <v>150</v>
      </c>
      <c r="B22" s="13">
        <v>2500</v>
      </c>
      <c r="C22" s="14">
        <v>6950790911</v>
      </c>
      <c r="D22" s="15"/>
      <c r="E22" s="15"/>
      <c r="F22" s="15"/>
      <c r="G22" s="15"/>
      <c r="H22" s="15"/>
      <c r="I22" s="15"/>
      <c r="J22" s="15"/>
      <c r="K22" s="15"/>
      <c r="L22" s="16"/>
    </row>
    <row r="23" spans="1:12" x14ac:dyDescent="0.35">
      <c r="A23" s="12" t="s">
        <v>151</v>
      </c>
      <c r="B23" s="13">
        <v>6307</v>
      </c>
      <c r="C23" s="14">
        <v>10759996901</v>
      </c>
      <c r="D23" s="15"/>
      <c r="E23" s="15"/>
      <c r="F23" s="15"/>
      <c r="G23" s="15"/>
      <c r="H23" s="15"/>
      <c r="I23" s="15"/>
      <c r="J23" s="15"/>
      <c r="K23" s="15"/>
      <c r="L23" s="16"/>
    </row>
    <row r="24" spans="1:12" x14ac:dyDescent="0.35">
      <c r="A24" s="12" t="s">
        <v>152</v>
      </c>
      <c r="B24" s="13">
        <v>1613</v>
      </c>
      <c r="C24" s="14">
        <v>5992784302</v>
      </c>
      <c r="D24" s="15"/>
      <c r="E24" s="15"/>
      <c r="F24" s="15"/>
      <c r="G24" s="15"/>
      <c r="H24" s="15"/>
      <c r="I24" s="15"/>
      <c r="J24" s="15"/>
      <c r="K24" s="15"/>
      <c r="L24" s="16"/>
    </row>
    <row r="25" spans="1:12" x14ac:dyDescent="0.35">
      <c r="A25" s="18" t="s">
        <v>0</v>
      </c>
      <c r="B25" s="13">
        <f t="shared" ref="B25:C25" si="0">SUM(B4:B24)</f>
        <v>156467</v>
      </c>
      <c r="C25" s="14">
        <f t="shared" si="0"/>
        <v>234449337734</v>
      </c>
      <c r="D25" s="15"/>
      <c r="E25" s="19"/>
      <c r="F25" s="19"/>
      <c r="G25" s="19"/>
      <c r="H25" s="19"/>
      <c r="I25" s="19"/>
      <c r="J25" s="19"/>
      <c r="K25" s="19"/>
      <c r="L25" s="16"/>
    </row>
    <row r="26" spans="1:12" x14ac:dyDescent="0.35">
      <c r="A26" s="15"/>
      <c r="B26" s="20"/>
      <c r="C26" s="21"/>
      <c r="E26" s="20"/>
      <c r="F26" s="20"/>
      <c r="G26" s="20"/>
      <c r="H26" s="20"/>
      <c r="I26" s="20"/>
      <c r="J26" s="20"/>
      <c r="K26" s="20"/>
    </row>
    <row r="27" spans="1:12" ht="36" x14ac:dyDescent="0.35">
      <c r="A27" s="22" t="s">
        <v>123</v>
      </c>
      <c r="B27" s="22"/>
    </row>
    <row r="28" spans="1:12" x14ac:dyDescent="0.35">
      <c r="A28" s="12" t="s">
        <v>132</v>
      </c>
      <c r="B28" s="13">
        <v>22597</v>
      </c>
      <c r="C28" s="23"/>
    </row>
    <row r="29" spans="1:12" x14ac:dyDescent="0.35">
      <c r="A29" s="12" t="s">
        <v>137</v>
      </c>
      <c r="B29" s="13">
        <v>15130</v>
      </c>
    </row>
    <row r="30" spans="1:12" x14ac:dyDescent="0.35">
      <c r="A30" s="12" t="s">
        <v>136</v>
      </c>
      <c r="B30" s="13">
        <v>12082</v>
      </c>
    </row>
    <row r="31" spans="1:12" x14ac:dyDescent="0.35">
      <c r="A31" s="12" t="s">
        <v>134</v>
      </c>
      <c r="B31" s="13">
        <v>10867</v>
      </c>
    </row>
    <row r="32" spans="1:12" x14ac:dyDescent="0.35">
      <c r="A32" s="12" t="s">
        <v>144</v>
      </c>
      <c r="B32" s="13">
        <v>10000</v>
      </c>
    </row>
    <row r="33" spans="1:2" x14ac:dyDescent="0.35">
      <c r="A33" s="12" t="s">
        <v>139</v>
      </c>
      <c r="B33" s="13">
        <v>8905</v>
      </c>
    </row>
    <row r="34" spans="1:2" x14ac:dyDescent="0.35">
      <c r="A34" s="12" t="s">
        <v>138</v>
      </c>
      <c r="B34" s="13">
        <v>8761</v>
      </c>
    </row>
    <row r="35" spans="1:2" x14ac:dyDescent="0.35">
      <c r="A35" s="12" t="s">
        <v>147</v>
      </c>
      <c r="B35" s="13">
        <v>7489</v>
      </c>
    </row>
    <row r="36" spans="1:2" x14ac:dyDescent="0.35">
      <c r="A36" s="12" t="s">
        <v>133</v>
      </c>
      <c r="B36" s="13">
        <v>7015</v>
      </c>
    </row>
    <row r="37" spans="1:2" x14ac:dyDescent="0.35">
      <c r="A37" s="12" t="s">
        <v>143</v>
      </c>
      <c r="B37" s="13">
        <v>7011</v>
      </c>
    </row>
    <row r="38" spans="1:2" x14ac:dyDescent="0.35">
      <c r="A38" s="12" t="s">
        <v>149</v>
      </c>
      <c r="B38" s="13">
        <v>6897</v>
      </c>
    </row>
    <row r="39" spans="1:2" x14ac:dyDescent="0.35">
      <c r="A39" s="12" t="s">
        <v>135</v>
      </c>
      <c r="B39" s="13">
        <v>6403</v>
      </c>
    </row>
    <row r="40" spans="1:2" x14ac:dyDescent="0.35">
      <c r="A40" s="12" t="s">
        <v>142</v>
      </c>
      <c r="B40" s="13">
        <v>6309</v>
      </c>
    </row>
    <row r="41" spans="1:2" x14ac:dyDescent="0.35">
      <c r="A41" s="12" t="s">
        <v>151</v>
      </c>
      <c r="B41" s="13">
        <v>6307</v>
      </c>
    </row>
    <row r="42" spans="1:2" x14ac:dyDescent="0.35">
      <c r="A42" s="12" t="s">
        <v>140</v>
      </c>
      <c r="B42" s="13">
        <v>5981</v>
      </c>
    </row>
    <row r="43" spans="1:2" x14ac:dyDescent="0.35">
      <c r="A43" s="12" t="s">
        <v>141</v>
      </c>
      <c r="B43" s="13">
        <v>4144</v>
      </c>
    </row>
    <row r="44" spans="1:2" x14ac:dyDescent="0.35">
      <c r="A44" s="12" t="s">
        <v>145</v>
      </c>
      <c r="B44" s="13">
        <v>3661</v>
      </c>
    </row>
    <row r="45" spans="1:2" x14ac:dyDescent="0.35">
      <c r="A45" s="12" t="s">
        <v>146</v>
      </c>
      <c r="B45" s="13">
        <v>3602</v>
      </c>
    </row>
    <row r="46" spans="1:2" x14ac:dyDescent="0.35">
      <c r="A46" s="12" t="s">
        <v>150</v>
      </c>
      <c r="B46" s="13">
        <v>2500</v>
      </c>
    </row>
    <row r="47" spans="1:2" x14ac:dyDescent="0.35">
      <c r="A47" s="12" t="s">
        <v>152</v>
      </c>
      <c r="B47" s="13">
        <v>1613</v>
      </c>
    </row>
    <row r="48" spans="1:2" x14ac:dyDescent="0.35">
      <c r="A48" s="12" t="s">
        <v>148</v>
      </c>
      <c r="B48" s="13">
        <v>953</v>
      </c>
    </row>
    <row r="50" spans="1:3" x14ac:dyDescent="0.35">
      <c r="A50" s="77" t="s">
        <v>153</v>
      </c>
      <c r="B50" s="77"/>
    </row>
    <row r="51" spans="1:3" x14ac:dyDescent="0.35">
      <c r="A51" s="12" t="s">
        <v>132</v>
      </c>
      <c r="B51" s="14">
        <v>16435738982</v>
      </c>
      <c r="C51" s="24">
        <f>B51/$C$25</f>
        <v>7.010358459893605E-2</v>
      </c>
    </row>
    <row r="52" spans="1:3" x14ac:dyDescent="0.35">
      <c r="A52" s="12" t="s">
        <v>137</v>
      </c>
      <c r="B52" s="14">
        <v>15207140415</v>
      </c>
      <c r="C52" s="24">
        <f t="shared" ref="C52:C71" si="1">B52/$C$25</f>
        <v>6.4863226153590664E-2</v>
      </c>
    </row>
    <row r="53" spans="1:3" x14ac:dyDescent="0.35">
      <c r="A53" s="12" t="s">
        <v>134</v>
      </c>
      <c r="B53" s="14">
        <v>15109742551</v>
      </c>
      <c r="C53" s="24">
        <f t="shared" si="1"/>
        <v>6.4447793698368699E-2</v>
      </c>
    </row>
    <row r="54" spans="1:3" x14ac:dyDescent="0.35">
      <c r="A54" s="12" t="s">
        <v>138</v>
      </c>
      <c r="B54" s="14">
        <v>14709000349</v>
      </c>
      <c r="C54" s="24">
        <f t="shared" si="1"/>
        <v>6.2738502446479258E-2</v>
      </c>
    </row>
    <row r="55" spans="1:3" x14ac:dyDescent="0.35">
      <c r="A55" s="12" t="s">
        <v>133</v>
      </c>
      <c r="B55" s="14">
        <v>14566251883</v>
      </c>
      <c r="C55" s="24">
        <f t="shared" si="1"/>
        <v>6.2129635441864554E-2</v>
      </c>
    </row>
    <row r="56" spans="1:3" x14ac:dyDescent="0.35">
      <c r="A56" s="12" t="s">
        <v>144</v>
      </c>
      <c r="B56" s="14">
        <v>14165805569</v>
      </c>
      <c r="C56" s="24">
        <f t="shared" si="1"/>
        <v>6.0421606245150271E-2</v>
      </c>
    </row>
    <row r="57" spans="1:3" x14ac:dyDescent="0.35">
      <c r="A57" s="12" t="s">
        <v>139</v>
      </c>
      <c r="B57" s="14">
        <v>13980188162</v>
      </c>
      <c r="C57" s="24">
        <f t="shared" si="1"/>
        <v>5.9629889754099247E-2</v>
      </c>
    </row>
    <row r="58" spans="1:3" x14ac:dyDescent="0.35">
      <c r="A58" s="12" t="s">
        <v>135</v>
      </c>
      <c r="B58" s="14">
        <v>13723958233</v>
      </c>
      <c r="C58" s="24">
        <f t="shared" si="1"/>
        <v>5.8536988697194953E-2</v>
      </c>
    </row>
    <row r="59" spans="1:3" x14ac:dyDescent="0.35">
      <c r="A59" s="12" t="s">
        <v>136</v>
      </c>
      <c r="B59" s="14">
        <v>12074571967</v>
      </c>
      <c r="C59" s="24">
        <f t="shared" si="1"/>
        <v>5.1501838664605185E-2</v>
      </c>
    </row>
    <row r="60" spans="1:3" x14ac:dyDescent="0.35">
      <c r="A60" s="12" t="s">
        <v>140</v>
      </c>
      <c r="B60" s="14">
        <v>11827266561</v>
      </c>
      <c r="C60" s="24">
        <f t="shared" si="1"/>
        <v>5.0447003498977259E-2</v>
      </c>
    </row>
    <row r="61" spans="1:3" x14ac:dyDescent="0.35">
      <c r="A61" s="12" t="s">
        <v>147</v>
      </c>
      <c r="B61" s="14">
        <v>11302498074</v>
      </c>
      <c r="C61" s="24">
        <f t="shared" si="1"/>
        <v>4.8208701219806874E-2</v>
      </c>
    </row>
    <row r="62" spans="1:3" x14ac:dyDescent="0.35">
      <c r="A62" s="12" t="s">
        <v>151</v>
      </c>
      <c r="B62" s="14">
        <v>10759996901</v>
      </c>
      <c r="C62" s="24">
        <f t="shared" si="1"/>
        <v>4.5894763469999676E-2</v>
      </c>
    </row>
    <row r="63" spans="1:3" x14ac:dyDescent="0.35">
      <c r="A63" s="12" t="s">
        <v>146</v>
      </c>
      <c r="B63" s="14">
        <v>9729057810</v>
      </c>
      <c r="C63" s="24">
        <f t="shared" si="1"/>
        <v>4.1497484719015633E-2</v>
      </c>
    </row>
    <row r="64" spans="1:3" x14ac:dyDescent="0.35">
      <c r="A64" s="12" t="s">
        <v>149</v>
      </c>
      <c r="B64" s="14">
        <v>9225271899</v>
      </c>
      <c r="C64" s="24">
        <f t="shared" si="1"/>
        <v>3.9348679711208007E-2</v>
      </c>
    </row>
    <row r="65" spans="1:3" x14ac:dyDescent="0.35">
      <c r="A65" s="12" t="s">
        <v>141</v>
      </c>
      <c r="B65" s="14">
        <v>8896857688</v>
      </c>
      <c r="C65" s="24">
        <f t="shared" si="1"/>
        <v>3.7947890038802917E-2</v>
      </c>
    </row>
    <row r="66" spans="1:3" x14ac:dyDescent="0.35">
      <c r="A66" s="12" t="s">
        <v>143</v>
      </c>
      <c r="B66" s="14">
        <v>8812724993</v>
      </c>
      <c r="C66" s="24">
        <f t="shared" si="1"/>
        <v>3.7589037692222806E-2</v>
      </c>
    </row>
    <row r="67" spans="1:3" x14ac:dyDescent="0.35">
      <c r="A67" s="12" t="s">
        <v>148</v>
      </c>
      <c r="B67" s="14">
        <v>7383763937</v>
      </c>
      <c r="C67" s="24">
        <f t="shared" si="1"/>
        <v>3.1494070353815302E-2</v>
      </c>
    </row>
    <row r="68" spans="1:3" x14ac:dyDescent="0.35">
      <c r="A68" s="12" t="s">
        <v>142</v>
      </c>
      <c r="B68" s="14">
        <v>7025104089</v>
      </c>
      <c r="C68" s="24">
        <f t="shared" si="1"/>
        <v>2.9964273547961551E-2</v>
      </c>
    </row>
    <row r="69" spans="1:3" x14ac:dyDescent="0.35">
      <c r="A69" s="12" t="s">
        <v>150</v>
      </c>
      <c r="B69" s="14">
        <v>6950790911</v>
      </c>
      <c r="C69" s="24">
        <f t="shared" si="1"/>
        <v>2.9647304522933578E-2</v>
      </c>
    </row>
    <row r="70" spans="1:3" x14ac:dyDescent="0.35">
      <c r="A70" s="12" t="s">
        <v>145</v>
      </c>
      <c r="B70" s="14">
        <v>6570822458</v>
      </c>
      <c r="C70" s="24">
        <f t="shared" si="1"/>
        <v>2.8026619829718099E-2</v>
      </c>
    </row>
    <row r="71" spans="1:3" x14ac:dyDescent="0.35">
      <c r="A71" s="12" t="s">
        <v>152</v>
      </c>
      <c r="B71" s="14">
        <v>5992784302</v>
      </c>
      <c r="C71" s="24">
        <f t="shared" si="1"/>
        <v>2.5561105695249411E-2</v>
      </c>
    </row>
    <row r="73" spans="1:3" x14ac:dyDescent="0.35">
      <c r="A73" s="78"/>
      <c r="B73" s="78"/>
    </row>
    <row r="74" spans="1:3" x14ac:dyDescent="0.35">
      <c r="A74" s="25"/>
      <c r="B74" s="25"/>
    </row>
    <row r="75" spans="1:3" x14ac:dyDescent="0.35">
      <c r="A75" s="25"/>
      <c r="B75" s="25"/>
    </row>
    <row r="76" spans="1:3" x14ac:dyDescent="0.35">
      <c r="A76" s="25"/>
      <c r="B76" s="25"/>
    </row>
    <row r="77" spans="1:3" x14ac:dyDescent="0.35">
      <c r="A77" s="25"/>
      <c r="B77" s="25"/>
    </row>
    <row r="78" spans="1:3" x14ac:dyDescent="0.35">
      <c r="A78" s="25"/>
      <c r="B78" s="25"/>
    </row>
    <row r="79" spans="1:3" x14ac:dyDescent="0.35">
      <c r="A79" s="25"/>
      <c r="B79" s="25"/>
    </row>
    <row r="80" spans="1:3" x14ac:dyDescent="0.35">
      <c r="A80" s="25"/>
      <c r="B80" s="25"/>
    </row>
    <row r="81" spans="1:2" x14ac:dyDescent="0.35">
      <c r="A81" s="25"/>
      <c r="B81" s="25"/>
    </row>
    <row r="82" spans="1:2" x14ac:dyDescent="0.35">
      <c r="A82" s="25"/>
      <c r="B82" s="25"/>
    </row>
    <row r="83" spans="1:2" x14ac:dyDescent="0.35">
      <c r="A83" s="25"/>
      <c r="B83" s="25"/>
    </row>
    <row r="84" spans="1:2" x14ac:dyDescent="0.35">
      <c r="A84" s="25"/>
      <c r="B84" s="25"/>
    </row>
    <row r="85" spans="1:2" x14ac:dyDescent="0.35">
      <c r="A85" s="25"/>
      <c r="B85" s="25"/>
    </row>
    <row r="86" spans="1:2" x14ac:dyDescent="0.35">
      <c r="A86" s="25"/>
      <c r="B86" s="25"/>
    </row>
    <row r="87" spans="1:2" x14ac:dyDescent="0.35">
      <c r="A87" s="25"/>
      <c r="B87" s="25"/>
    </row>
    <row r="88" spans="1:2" x14ac:dyDescent="0.35">
      <c r="A88" s="25"/>
      <c r="B88" s="25"/>
    </row>
    <row r="89" spans="1:2" x14ac:dyDescent="0.35">
      <c r="A89" s="25"/>
      <c r="B89" s="25"/>
    </row>
    <row r="90" spans="1:2" x14ac:dyDescent="0.35">
      <c r="A90" s="25"/>
      <c r="B90" s="25"/>
    </row>
    <row r="91" spans="1:2" x14ac:dyDescent="0.35">
      <c r="A91" s="25"/>
      <c r="B91" s="25"/>
    </row>
    <row r="92" spans="1:2" x14ac:dyDescent="0.35">
      <c r="A92" s="25"/>
      <c r="B92" s="25"/>
    </row>
    <row r="93" spans="1:2" x14ac:dyDescent="0.35">
      <c r="A93" s="25"/>
      <c r="B93" s="25"/>
    </row>
    <row r="94" spans="1:2" x14ac:dyDescent="0.35">
      <c r="A94" s="25"/>
      <c r="B94" s="25"/>
    </row>
    <row r="99" spans="1:2" x14ac:dyDescent="0.35">
      <c r="A99" s="79" t="s">
        <v>154</v>
      </c>
      <c r="B99" s="79"/>
    </row>
    <row r="100" spans="1:2" x14ac:dyDescent="0.35">
      <c r="A100" s="12" t="s">
        <v>130</v>
      </c>
      <c r="B100" s="12">
        <v>43</v>
      </c>
    </row>
    <row r="101" spans="1:2" x14ac:dyDescent="0.35">
      <c r="A101" s="12" t="s">
        <v>129</v>
      </c>
      <c r="B101" s="12">
        <v>37</v>
      </c>
    </row>
    <row r="102" spans="1:2" x14ac:dyDescent="0.35">
      <c r="A102" s="12" t="s">
        <v>125</v>
      </c>
      <c r="B102" s="12">
        <v>36</v>
      </c>
    </row>
    <row r="103" spans="1:2" x14ac:dyDescent="0.35">
      <c r="A103" s="12" t="s">
        <v>127</v>
      </c>
      <c r="B103" s="12">
        <v>24</v>
      </c>
    </row>
    <row r="104" spans="1:2" x14ac:dyDescent="0.35">
      <c r="A104" s="12" t="s">
        <v>126</v>
      </c>
      <c r="B104" s="12">
        <v>18</v>
      </c>
    </row>
    <row r="105" spans="1:2" x14ac:dyDescent="0.35">
      <c r="A105" s="12" t="s">
        <v>131</v>
      </c>
      <c r="B105" s="12">
        <v>12</v>
      </c>
    </row>
    <row r="106" spans="1:2" x14ac:dyDescent="0.35">
      <c r="A106" s="12" t="s">
        <v>128</v>
      </c>
      <c r="B106" s="12">
        <v>7</v>
      </c>
    </row>
  </sheetData>
  <autoFilter ref="A1:L2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E2:K2"/>
    <mergeCell ref="A50:B50"/>
    <mergeCell ref="A73:B73"/>
    <mergeCell ref="A99:B99"/>
    <mergeCell ref="A1:C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72" zoomScaleNormal="70" workbookViewId="0">
      <selection activeCell="A52" sqref="A52:G53"/>
    </sheetView>
  </sheetViews>
  <sheetFormatPr baseColWidth="10" defaultRowHeight="18" x14ac:dyDescent="0.35"/>
  <cols>
    <col min="1" max="1" width="28.28515625" style="9" bestFit="1" customWidth="1"/>
    <col min="2" max="2" width="20.7109375" style="9" customWidth="1"/>
    <col min="3" max="3" width="24.5703125" style="9" customWidth="1"/>
    <col min="4" max="4" width="21.140625" style="9" customWidth="1"/>
    <col min="5" max="5" width="16" style="9" customWidth="1"/>
    <col min="6" max="6" width="21" style="9" customWidth="1"/>
    <col min="7" max="7" width="17.28515625" style="9" customWidth="1"/>
    <col min="8" max="8" width="29.28515625" style="9" customWidth="1"/>
    <col min="9" max="16384" width="11.42578125" style="9"/>
  </cols>
  <sheetData>
    <row r="1" spans="1:8" ht="15" customHeight="1" x14ac:dyDescent="0.35">
      <c r="A1" s="47"/>
      <c r="B1" s="84" t="s">
        <v>155</v>
      </c>
      <c r="C1" s="85"/>
      <c r="D1" s="85"/>
      <c r="E1" s="85"/>
      <c r="F1" s="85"/>
      <c r="G1" s="86"/>
    </row>
    <row r="2" spans="1:8" ht="19.5" customHeight="1" x14ac:dyDescent="0.35">
      <c r="A2" s="47" t="s">
        <v>122</v>
      </c>
      <c r="B2" s="48">
        <v>2017</v>
      </c>
      <c r="C2" s="48">
        <v>2018</v>
      </c>
      <c r="D2" s="48">
        <v>2019</v>
      </c>
      <c r="E2" s="48">
        <v>2020</v>
      </c>
      <c r="F2" s="48" t="s">
        <v>156</v>
      </c>
      <c r="G2" s="48" t="s">
        <v>157</v>
      </c>
      <c r="H2" s="26" t="s">
        <v>158</v>
      </c>
    </row>
    <row r="3" spans="1:8" x14ac:dyDescent="0.35">
      <c r="A3" s="12" t="s">
        <v>132</v>
      </c>
      <c r="B3" s="13">
        <v>5126</v>
      </c>
      <c r="C3" s="13">
        <v>7753</v>
      </c>
      <c r="D3" s="13">
        <v>8148</v>
      </c>
      <c r="E3" s="13"/>
      <c r="F3" s="13">
        <v>22597</v>
      </c>
      <c r="G3" s="83" t="s">
        <v>159</v>
      </c>
      <c r="H3" s="27">
        <f>(F3-D3)/D3</f>
        <v>1.7733186057928325</v>
      </c>
    </row>
    <row r="4" spans="1:8" x14ac:dyDescent="0.35">
      <c r="A4" s="12" t="s">
        <v>133</v>
      </c>
      <c r="B4" s="13">
        <v>558</v>
      </c>
      <c r="C4" s="13">
        <v>1857</v>
      </c>
      <c r="D4" s="13">
        <v>2482</v>
      </c>
      <c r="E4" s="13"/>
      <c r="F4" s="13">
        <v>7015</v>
      </c>
      <c r="G4" s="83"/>
      <c r="H4" s="27">
        <f t="shared" ref="H4:H24" si="0">(F4-D4)/D4</f>
        <v>1.8263497179693795</v>
      </c>
    </row>
    <row r="5" spans="1:8" x14ac:dyDescent="0.35">
      <c r="A5" s="12" t="s">
        <v>134</v>
      </c>
      <c r="B5" s="13">
        <v>2363</v>
      </c>
      <c r="C5" s="13">
        <v>4874</v>
      </c>
      <c r="D5" s="13">
        <v>2356</v>
      </c>
      <c r="E5" s="13"/>
      <c r="F5" s="13">
        <v>10867</v>
      </c>
      <c r="G5" s="83"/>
      <c r="H5" s="27">
        <f t="shared" si="0"/>
        <v>3.6124787775891343</v>
      </c>
    </row>
    <row r="6" spans="1:8" x14ac:dyDescent="0.35">
      <c r="A6" s="12" t="s">
        <v>135</v>
      </c>
      <c r="B6" s="13">
        <v>1106</v>
      </c>
      <c r="C6" s="13">
        <v>3236</v>
      </c>
      <c r="D6" s="13">
        <v>4965</v>
      </c>
      <c r="E6" s="13"/>
      <c r="F6" s="13">
        <v>6403</v>
      </c>
      <c r="G6" s="83"/>
      <c r="H6" s="27">
        <f t="shared" si="0"/>
        <v>0.28962739174219537</v>
      </c>
    </row>
    <row r="7" spans="1:8" x14ac:dyDescent="0.35">
      <c r="A7" s="12" t="s">
        <v>136</v>
      </c>
      <c r="B7" s="13">
        <v>1196</v>
      </c>
      <c r="C7" s="13">
        <v>4051</v>
      </c>
      <c r="D7" s="13">
        <v>5927</v>
      </c>
      <c r="E7" s="13"/>
      <c r="F7" s="13">
        <v>12082</v>
      </c>
      <c r="G7" s="83"/>
      <c r="H7" s="27">
        <f t="shared" si="0"/>
        <v>1.0384680276699849</v>
      </c>
    </row>
    <row r="8" spans="1:8" x14ac:dyDescent="0.35">
      <c r="A8" s="12" t="s">
        <v>137</v>
      </c>
      <c r="B8" s="13">
        <v>3253</v>
      </c>
      <c r="C8" s="13">
        <v>5646</v>
      </c>
      <c r="D8" s="13">
        <v>6188</v>
      </c>
      <c r="E8" s="13"/>
      <c r="F8" s="13">
        <v>15130</v>
      </c>
      <c r="G8" s="83"/>
      <c r="H8" s="27">
        <f t="shared" si="0"/>
        <v>1.445054945054945</v>
      </c>
    </row>
    <row r="9" spans="1:8" x14ac:dyDescent="0.35">
      <c r="A9" s="12" t="s">
        <v>138</v>
      </c>
      <c r="B9" s="13">
        <v>3231</v>
      </c>
      <c r="C9" s="13">
        <v>3433</v>
      </c>
      <c r="D9" s="13">
        <v>4446</v>
      </c>
      <c r="E9" s="13"/>
      <c r="F9" s="13">
        <v>8761</v>
      </c>
      <c r="G9" s="83"/>
      <c r="H9" s="27">
        <f t="shared" si="0"/>
        <v>0.9705353126405758</v>
      </c>
    </row>
    <row r="10" spans="1:8" x14ac:dyDescent="0.35">
      <c r="A10" s="12" t="s">
        <v>139</v>
      </c>
      <c r="B10" s="13">
        <v>3531</v>
      </c>
      <c r="C10" s="13">
        <v>3581</v>
      </c>
      <c r="D10" s="13">
        <v>3162</v>
      </c>
      <c r="E10" s="13"/>
      <c r="F10" s="13">
        <v>8905</v>
      </c>
      <c r="G10" s="83"/>
      <c r="H10" s="27">
        <f t="shared" si="0"/>
        <v>1.8162555344718532</v>
      </c>
    </row>
    <row r="11" spans="1:8" x14ac:dyDescent="0.35">
      <c r="A11" s="12" t="s">
        <v>140</v>
      </c>
      <c r="B11" s="13">
        <v>1094</v>
      </c>
      <c r="C11" s="13">
        <v>4212</v>
      </c>
      <c r="D11" s="17">
        <v>4040</v>
      </c>
      <c r="E11" s="17"/>
      <c r="F11" s="17">
        <v>5981</v>
      </c>
      <c r="G11" s="83"/>
      <c r="H11" s="27">
        <f t="shared" si="0"/>
        <v>0.48044554455445543</v>
      </c>
    </row>
    <row r="12" spans="1:8" x14ac:dyDescent="0.35">
      <c r="A12" s="12" t="s">
        <v>141</v>
      </c>
      <c r="B12" s="13">
        <v>2332</v>
      </c>
      <c r="C12" s="13">
        <v>2553</v>
      </c>
      <c r="D12" s="17">
        <v>1817</v>
      </c>
      <c r="E12" s="17"/>
      <c r="F12" s="17">
        <v>4144</v>
      </c>
      <c r="G12" s="83"/>
      <c r="H12" s="27">
        <f t="shared" si="0"/>
        <v>1.2806824435883324</v>
      </c>
    </row>
    <row r="13" spans="1:8" x14ac:dyDescent="0.35">
      <c r="A13" s="12" t="s">
        <v>142</v>
      </c>
      <c r="B13" s="13">
        <v>2339</v>
      </c>
      <c r="C13" s="13">
        <v>2924</v>
      </c>
      <c r="D13" s="17">
        <v>3108</v>
      </c>
      <c r="E13" s="17"/>
      <c r="F13" s="17">
        <v>6309</v>
      </c>
      <c r="G13" s="83"/>
      <c r="H13" s="27">
        <f t="shared" si="0"/>
        <v>1.0299227799227799</v>
      </c>
    </row>
    <row r="14" spans="1:8" x14ac:dyDescent="0.35">
      <c r="A14" s="12" t="s">
        <v>143</v>
      </c>
      <c r="B14" s="13">
        <v>1203</v>
      </c>
      <c r="C14" s="13">
        <v>3318</v>
      </c>
      <c r="D14" s="17">
        <v>2888</v>
      </c>
      <c r="E14" s="17"/>
      <c r="F14" s="17">
        <v>5251</v>
      </c>
      <c r="G14" s="83"/>
      <c r="H14" s="27">
        <f t="shared" si="0"/>
        <v>0.81821329639889195</v>
      </c>
    </row>
    <row r="15" spans="1:8" x14ac:dyDescent="0.35">
      <c r="A15" s="12" t="s">
        <v>144</v>
      </c>
      <c r="B15" s="13">
        <v>1639</v>
      </c>
      <c r="C15" s="13">
        <v>4300</v>
      </c>
      <c r="D15" s="17">
        <v>5993</v>
      </c>
      <c r="E15" s="17"/>
      <c r="F15" s="17">
        <v>10000</v>
      </c>
      <c r="G15" s="83"/>
      <c r="H15" s="27">
        <f t="shared" si="0"/>
        <v>0.66861338227932587</v>
      </c>
    </row>
    <row r="16" spans="1:8" x14ac:dyDescent="0.35">
      <c r="A16" s="12" t="s">
        <v>145</v>
      </c>
      <c r="B16" s="13">
        <v>1164</v>
      </c>
      <c r="C16" s="13">
        <v>1962</v>
      </c>
      <c r="D16" s="17">
        <v>2106</v>
      </c>
      <c r="E16" s="17"/>
      <c r="F16" s="17">
        <v>3661</v>
      </c>
      <c r="G16" s="83"/>
      <c r="H16" s="27">
        <f t="shared" si="0"/>
        <v>0.73836657169990505</v>
      </c>
    </row>
    <row r="17" spans="1:8" x14ac:dyDescent="0.35">
      <c r="A17" s="12" t="s">
        <v>146</v>
      </c>
      <c r="B17" s="13">
        <v>1143</v>
      </c>
      <c r="C17" s="13">
        <v>2684</v>
      </c>
      <c r="D17" s="17">
        <v>2238</v>
      </c>
      <c r="E17" s="17"/>
      <c r="F17" s="17">
        <v>3602</v>
      </c>
      <c r="G17" s="83"/>
      <c r="H17" s="27">
        <f t="shared" si="0"/>
        <v>0.60947274352100089</v>
      </c>
    </row>
    <row r="18" spans="1:8" x14ac:dyDescent="0.35">
      <c r="A18" s="12" t="s">
        <v>147</v>
      </c>
      <c r="B18" s="13">
        <v>2455</v>
      </c>
      <c r="C18" s="13">
        <v>4659</v>
      </c>
      <c r="D18" s="17">
        <v>4032</v>
      </c>
      <c r="E18" s="17"/>
      <c r="F18" s="17">
        <v>7489</v>
      </c>
      <c r="G18" s="83"/>
      <c r="H18" s="27">
        <f t="shared" si="0"/>
        <v>0.85739087301587302</v>
      </c>
    </row>
    <row r="19" spans="1:8" x14ac:dyDescent="0.35">
      <c r="A19" s="12" t="s">
        <v>148</v>
      </c>
      <c r="B19" s="13">
        <v>617</v>
      </c>
      <c r="C19" s="13">
        <v>886</v>
      </c>
      <c r="D19" s="17">
        <v>1011</v>
      </c>
      <c r="E19" s="17"/>
      <c r="F19" s="17">
        <v>953</v>
      </c>
      <c r="G19" s="83"/>
      <c r="H19" s="27">
        <f t="shared" si="0"/>
        <v>-5.7368941641938676E-2</v>
      </c>
    </row>
    <row r="20" spans="1:8" x14ac:dyDescent="0.35">
      <c r="A20" s="12" t="s">
        <v>149</v>
      </c>
      <c r="B20" s="13">
        <v>3396</v>
      </c>
      <c r="C20" s="13">
        <v>4370</v>
      </c>
      <c r="D20" s="17">
        <v>4840</v>
      </c>
      <c r="E20" s="17"/>
      <c r="F20" s="17">
        <v>6897</v>
      </c>
      <c r="G20" s="83"/>
      <c r="H20" s="27">
        <f t="shared" si="0"/>
        <v>0.42499999999999999</v>
      </c>
    </row>
    <row r="21" spans="1:8" x14ac:dyDescent="0.35">
      <c r="A21" s="12" t="s">
        <v>150</v>
      </c>
      <c r="B21" s="13">
        <v>1197</v>
      </c>
      <c r="C21" s="13">
        <v>2171</v>
      </c>
      <c r="D21" s="17">
        <v>1831</v>
      </c>
      <c r="E21" s="17"/>
      <c r="F21" s="17">
        <v>2500</v>
      </c>
      <c r="G21" s="83"/>
      <c r="H21" s="27">
        <f t="shared" si="0"/>
        <v>0.36537411250682689</v>
      </c>
    </row>
    <row r="22" spans="1:8" x14ac:dyDescent="0.35">
      <c r="A22" s="12" t="s">
        <v>151</v>
      </c>
      <c r="B22" s="13">
        <v>2960</v>
      </c>
      <c r="C22" s="13">
        <v>3935</v>
      </c>
      <c r="D22" s="17">
        <v>4264</v>
      </c>
      <c r="E22" s="17"/>
      <c r="F22" s="17">
        <v>6307</v>
      </c>
      <c r="G22" s="83"/>
      <c r="H22" s="27">
        <f t="shared" si="0"/>
        <v>0.47912757973733583</v>
      </c>
    </row>
    <row r="23" spans="1:8" x14ac:dyDescent="0.35">
      <c r="A23" s="12" t="s">
        <v>152</v>
      </c>
      <c r="B23" s="13">
        <v>976</v>
      </c>
      <c r="C23" s="13">
        <v>1752</v>
      </c>
      <c r="D23" s="17">
        <v>1793</v>
      </c>
      <c r="E23" s="17"/>
      <c r="F23" s="17">
        <v>1613</v>
      </c>
      <c r="G23" s="83"/>
      <c r="H23" s="27">
        <f t="shared" si="0"/>
        <v>-0.1003904071388734</v>
      </c>
    </row>
    <row r="24" spans="1:8" x14ac:dyDescent="0.35">
      <c r="A24" s="28" t="s">
        <v>160</v>
      </c>
      <c r="B24" s="13">
        <f>SUM(B3:B23)</f>
        <v>42879</v>
      </c>
      <c r="C24" s="13">
        <f>SUM(C3:C23)</f>
        <v>74157</v>
      </c>
      <c r="D24" s="17">
        <f>SUM(D3:D23)</f>
        <v>77635</v>
      </c>
      <c r="E24" s="17"/>
      <c r="F24" s="17">
        <f t="shared" ref="F24" si="1">SUM(F3:F23)</f>
        <v>156467</v>
      </c>
      <c r="G24" s="83"/>
      <c r="H24" s="27">
        <f t="shared" si="0"/>
        <v>1.0154183036001803</v>
      </c>
    </row>
    <row r="26" spans="1:8" ht="15" customHeight="1" x14ac:dyDescent="0.35">
      <c r="A26" s="47" t="s">
        <v>122</v>
      </c>
      <c r="B26" s="84" t="s">
        <v>161</v>
      </c>
      <c r="C26" s="85"/>
      <c r="D26" s="85"/>
      <c r="E26" s="85"/>
      <c r="F26" s="85"/>
      <c r="G26" s="86"/>
    </row>
    <row r="27" spans="1:8" ht="36" x14ac:dyDescent="0.35">
      <c r="A27" s="47"/>
      <c r="B27" s="48">
        <v>2017</v>
      </c>
      <c r="C27" s="48">
        <v>2018</v>
      </c>
      <c r="D27" s="48">
        <v>2019</v>
      </c>
      <c r="E27" s="48">
        <v>2020</v>
      </c>
      <c r="F27" s="48" t="s">
        <v>156</v>
      </c>
      <c r="G27" s="48" t="s">
        <v>157</v>
      </c>
      <c r="H27" s="26" t="s">
        <v>158</v>
      </c>
    </row>
    <row r="28" spans="1:8" x14ac:dyDescent="0.35">
      <c r="A28" s="12" t="s">
        <v>132</v>
      </c>
      <c r="B28" s="14">
        <v>14898328963</v>
      </c>
      <c r="C28" s="29">
        <v>14201330967</v>
      </c>
      <c r="D28" s="14">
        <v>15132784639</v>
      </c>
      <c r="E28" s="14"/>
      <c r="F28" s="14">
        <v>16435738982</v>
      </c>
      <c r="G28" s="83" t="s">
        <v>159</v>
      </c>
      <c r="H28" s="24">
        <f>(F28-D28)/D28</f>
        <v>8.6101426411768545E-2</v>
      </c>
    </row>
    <row r="29" spans="1:8" x14ac:dyDescent="0.35">
      <c r="A29" s="12" t="s">
        <v>133</v>
      </c>
      <c r="B29" s="14">
        <v>13184287830</v>
      </c>
      <c r="C29" s="14">
        <v>12530956523</v>
      </c>
      <c r="D29" s="14">
        <v>13390918142</v>
      </c>
      <c r="E29" s="14"/>
      <c r="F29" s="14">
        <v>14566251883</v>
      </c>
      <c r="G29" s="83"/>
      <c r="H29" s="24">
        <f>(F29-D29)/D29</f>
        <v>8.7770960029515802E-2</v>
      </c>
    </row>
    <row r="30" spans="1:8" x14ac:dyDescent="0.35">
      <c r="A30" s="12" t="s">
        <v>134</v>
      </c>
      <c r="B30" s="14">
        <v>13567167386</v>
      </c>
      <c r="C30" s="14">
        <v>12835286413</v>
      </c>
      <c r="D30" s="14">
        <v>12963971557</v>
      </c>
      <c r="E30" s="14"/>
      <c r="F30" s="14">
        <v>15109742551</v>
      </c>
      <c r="G30" s="83"/>
      <c r="H30" s="24">
        <f t="shared" ref="H30:H48" si="2">(F30-D30)/D30</f>
        <v>0.16551802698466844</v>
      </c>
    </row>
    <row r="31" spans="1:8" x14ac:dyDescent="0.35">
      <c r="A31" s="12" t="s">
        <v>135</v>
      </c>
      <c r="B31" s="14">
        <v>12296244477</v>
      </c>
      <c r="C31" s="14">
        <v>11629012165</v>
      </c>
      <c r="D31" s="14">
        <v>12506686113</v>
      </c>
      <c r="E31" s="14"/>
      <c r="F31" s="14">
        <v>13723958233</v>
      </c>
      <c r="G31" s="83"/>
      <c r="H31" s="24">
        <f t="shared" si="2"/>
        <v>9.7329709005386636E-2</v>
      </c>
    </row>
    <row r="32" spans="1:8" x14ac:dyDescent="0.35">
      <c r="A32" s="12" t="s">
        <v>136</v>
      </c>
      <c r="B32" s="14">
        <v>10792665830</v>
      </c>
      <c r="C32" s="14">
        <v>10260706641</v>
      </c>
      <c r="D32" s="14">
        <v>11038569814</v>
      </c>
      <c r="E32" s="14"/>
      <c r="F32" s="14">
        <v>12074571967</v>
      </c>
      <c r="G32" s="83"/>
      <c r="H32" s="24">
        <f t="shared" si="2"/>
        <v>9.3852932984675147E-2</v>
      </c>
    </row>
    <row r="33" spans="1:8" x14ac:dyDescent="0.35">
      <c r="A33" s="12" t="s">
        <v>137</v>
      </c>
      <c r="B33" s="14">
        <v>13576774511</v>
      </c>
      <c r="C33" s="14">
        <v>12857626508</v>
      </c>
      <c r="D33" s="14">
        <v>13869341570</v>
      </c>
      <c r="E33" s="14"/>
      <c r="F33" s="14">
        <v>15207140415</v>
      </c>
      <c r="G33" s="83"/>
      <c r="H33" s="24">
        <f t="shared" si="2"/>
        <v>9.6457271475216835E-2</v>
      </c>
    </row>
    <row r="34" spans="1:8" x14ac:dyDescent="0.35">
      <c r="A34" s="12" t="s">
        <v>138</v>
      </c>
      <c r="B34" s="14">
        <v>13277678121</v>
      </c>
      <c r="C34" s="14">
        <v>12629394927</v>
      </c>
      <c r="D34" s="14">
        <v>13504006068</v>
      </c>
      <c r="E34" s="14"/>
      <c r="F34" s="14">
        <v>14709000349</v>
      </c>
      <c r="G34" s="83"/>
      <c r="H34" s="24">
        <f t="shared" si="2"/>
        <v>8.9232356304655064E-2</v>
      </c>
    </row>
    <row r="35" spans="1:8" x14ac:dyDescent="0.35">
      <c r="A35" s="12" t="s">
        <v>139</v>
      </c>
      <c r="B35" s="14">
        <v>12635247234</v>
      </c>
      <c r="C35" s="14">
        <v>11954953179</v>
      </c>
      <c r="D35" s="14">
        <v>12818041548</v>
      </c>
      <c r="E35" s="14"/>
      <c r="F35" s="14">
        <v>13980188162</v>
      </c>
      <c r="G35" s="83"/>
      <c r="H35" s="24">
        <f t="shared" si="2"/>
        <v>9.0664912393058197E-2</v>
      </c>
    </row>
    <row r="36" spans="1:8" x14ac:dyDescent="0.35">
      <c r="A36" s="12" t="s">
        <v>140</v>
      </c>
      <c r="B36" s="14">
        <v>10679638997</v>
      </c>
      <c r="C36" s="14">
        <v>10154592634</v>
      </c>
      <c r="D36" s="14">
        <v>10851650236</v>
      </c>
      <c r="E36" s="14"/>
      <c r="F36" s="14">
        <v>11827266561</v>
      </c>
      <c r="G36" s="83"/>
      <c r="H36" s="24">
        <f t="shared" si="2"/>
        <v>8.9904881173134776E-2</v>
      </c>
    </row>
    <row r="37" spans="1:8" x14ac:dyDescent="0.35">
      <c r="A37" s="12" t="s">
        <v>141</v>
      </c>
      <c r="B37" s="14">
        <v>8093504927</v>
      </c>
      <c r="C37" s="14">
        <v>7724454484</v>
      </c>
      <c r="D37" s="14">
        <v>8215250660</v>
      </c>
      <c r="E37" s="14"/>
      <c r="F37" s="14">
        <v>8896857688</v>
      </c>
      <c r="G37" s="83"/>
      <c r="H37" s="24">
        <f t="shared" si="2"/>
        <v>8.2968500440131432E-2</v>
      </c>
    </row>
    <row r="38" spans="1:8" x14ac:dyDescent="0.35">
      <c r="A38" s="12" t="s">
        <v>142</v>
      </c>
      <c r="B38" s="14">
        <v>6336784840</v>
      </c>
      <c r="C38" s="14">
        <v>6097598330</v>
      </c>
      <c r="D38" s="14">
        <v>6516968803</v>
      </c>
      <c r="E38" s="14"/>
      <c r="F38" s="14">
        <v>7025104089</v>
      </c>
      <c r="G38" s="83"/>
      <c r="H38" s="24">
        <f t="shared" si="2"/>
        <v>7.7971109170583516E-2</v>
      </c>
    </row>
    <row r="39" spans="1:8" x14ac:dyDescent="0.35">
      <c r="A39" s="12" t="s">
        <v>143</v>
      </c>
      <c r="B39" s="14">
        <v>8082246389</v>
      </c>
      <c r="C39" s="14">
        <v>7805460302</v>
      </c>
      <c r="D39" s="14">
        <v>8299851790</v>
      </c>
      <c r="E39" s="14"/>
      <c r="F39" s="14">
        <v>8812724993</v>
      </c>
      <c r="G39" s="83"/>
      <c r="H39" s="24">
        <f t="shared" si="2"/>
        <v>6.1793055584188933E-2</v>
      </c>
    </row>
    <row r="40" spans="1:8" x14ac:dyDescent="0.35">
      <c r="A40" s="12" t="s">
        <v>144</v>
      </c>
      <c r="B40" s="14">
        <v>12795197430</v>
      </c>
      <c r="C40" s="14">
        <v>12076727167</v>
      </c>
      <c r="D40" s="14">
        <v>12963971557</v>
      </c>
      <c r="E40" s="14"/>
      <c r="F40" s="14">
        <v>14165805569</v>
      </c>
      <c r="G40" s="83"/>
      <c r="H40" s="24">
        <f t="shared" si="2"/>
        <v>9.2705696453881839E-2</v>
      </c>
    </row>
    <row r="41" spans="1:8" x14ac:dyDescent="0.35">
      <c r="A41" s="12" t="s">
        <v>145</v>
      </c>
      <c r="B41" s="14">
        <v>5995313734</v>
      </c>
      <c r="C41" s="14">
        <v>5759719010</v>
      </c>
      <c r="D41" s="14">
        <v>6092698069</v>
      </c>
      <c r="E41" s="14"/>
      <c r="F41" s="14">
        <v>6570822458</v>
      </c>
      <c r="G41" s="83"/>
      <c r="H41" s="24">
        <f t="shared" si="2"/>
        <v>7.8474984905738981E-2</v>
      </c>
    </row>
    <row r="42" spans="1:8" x14ac:dyDescent="0.35">
      <c r="A42" s="12" t="s">
        <v>146</v>
      </c>
      <c r="B42" s="14">
        <v>8904960315</v>
      </c>
      <c r="C42" s="14">
        <v>8362787971</v>
      </c>
      <c r="D42" s="14">
        <v>8930753649</v>
      </c>
      <c r="E42" s="14"/>
      <c r="F42" s="14">
        <v>9729057810</v>
      </c>
      <c r="G42" s="83"/>
      <c r="H42" s="24">
        <f t="shared" si="2"/>
        <v>8.9388218774726608E-2</v>
      </c>
    </row>
    <row r="43" spans="1:8" x14ac:dyDescent="0.35">
      <c r="A43" s="12" t="s">
        <v>147</v>
      </c>
      <c r="B43" s="14">
        <v>10076126711</v>
      </c>
      <c r="C43" s="14">
        <v>9496969305</v>
      </c>
      <c r="D43" s="14">
        <v>10259554716</v>
      </c>
      <c r="E43" s="14"/>
      <c r="F43" s="14">
        <v>11302498074</v>
      </c>
      <c r="G43" s="83"/>
      <c r="H43" s="24">
        <f t="shared" si="2"/>
        <v>0.10165581127741412</v>
      </c>
    </row>
    <row r="44" spans="1:8" x14ac:dyDescent="0.35">
      <c r="A44" s="12" t="s">
        <v>148</v>
      </c>
      <c r="B44" s="14">
        <v>6398376404</v>
      </c>
      <c r="C44" s="14">
        <v>5971350259</v>
      </c>
      <c r="D44" s="14">
        <v>6464357220</v>
      </c>
      <c r="E44" s="14"/>
      <c r="F44" s="14">
        <v>7383763937</v>
      </c>
      <c r="G44" s="83"/>
      <c r="H44" s="24">
        <f t="shared" si="2"/>
        <v>0.14222709013596249</v>
      </c>
    </row>
    <row r="45" spans="1:8" x14ac:dyDescent="0.35">
      <c r="A45" s="12" t="s">
        <v>149</v>
      </c>
      <c r="B45" s="14">
        <v>7731394140</v>
      </c>
      <c r="C45" s="14">
        <v>7165758522</v>
      </c>
      <c r="D45" s="14">
        <v>8082232236</v>
      </c>
      <c r="E45" s="14"/>
      <c r="F45" s="14">
        <v>9225271899</v>
      </c>
      <c r="G45" s="83"/>
      <c r="H45" s="24">
        <f t="shared" si="2"/>
        <v>0.14142623344930075</v>
      </c>
    </row>
    <row r="46" spans="1:8" x14ac:dyDescent="0.35">
      <c r="A46" s="12" t="s">
        <v>150</v>
      </c>
      <c r="B46" s="14">
        <v>5981456620</v>
      </c>
      <c r="C46" s="14">
        <v>5615228348</v>
      </c>
      <c r="D46" s="14">
        <v>6423017238</v>
      </c>
      <c r="E46" s="14"/>
      <c r="F46" s="14">
        <v>6950790911</v>
      </c>
      <c r="G46" s="83"/>
      <c r="H46" s="24">
        <f t="shared" si="2"/>
        <v>8.2169119814527888E-2</v>
      </c>
    </row>
    <row r="47" spans="1:8" x14ac:dyDescent="0.35">
      <c r="A47" s="12" t="s">
        <v>151</v>
      </c>
      <c r="B47" s="14">
        <v>9312214586</v>
      </c>
      <c r="C47" s="14">
        <v>8792935166</v>
      </c>
      <c r="D47" s="14">
        <v>9534628954</v>
      </c>
      <c r="E47" s="14"/>
      <c r="F47" s="14">
        <v>10759996901</v>
      </c>
      <c r="G47" s="83"/>
      <c r="H47" s="24">
        <f t="shared" si="2"/>
        <v>0.12851763324108481</v>
      </c>
    </row>
    <row r="48" spans="1:8" x14ac:dyDescent="0.35">
      <c r="A48" s="12" t="s">
        <v>152</v>
      </c>
      <c r="B48" s="14">
        <v>5023241793</v>
      </c>
      <c r="C48" s="14">
        <v>4462972803</v>
      </c>
      <c r="D48" s="14">
        <v>4760495004</v>
      </c>
      <c r="E48" s="14"/>
      <c r="F48" s="14">
        <v>5992784302</v>
      </c>
      <c r="G48" s="83"/>
      <c r="H48" s="24">
        <f t="shared" si="2"/>
        <v>0.2588573870920084</v>
      </c>
    </row>
    <row r="49" spans="1:8" x14ac:dyDescent="0.35">
      <c r="A49" s="28" t="s">
        <v>160</v>
      </c>
      <c r="B49" s="14">
        <f>SUM(B28:B48)</f>
        <v>209638851238</v>
      </c>
      <c r="C49" s="14">
        <f>SUM(C28:C48)</f>
        <v>198385821624</v>
      </c>
      <c r="D49" s="14">
        <f>SUM(D28:D48)</f>
        <v>212619749583</v>
      </c>
      <c r="E49" s="14"/>
      <c r="F49" s="14">
        <f>SUM(F28:F48)</f>
        <v>234449337734</v>
      </c>
      <c r="G49" s="83"/>
    </row>
    <row r="52" spans="1:8" ht="15" customHeight="1" x14ac:dyDescent="0.35">
      <c r="A52" s="47" t="s">
        <v>122</v>
      </c>
      <c r="B52" s="84" t="s">
        <v>162</v>
      </c>
      <c r="C52" s="85"/>
      <c r="D52" s="85"/>
      <c r="E52" s="85"/>
      <c r="F52" s="85"/>
      <c r="G52" s="86"/>
    </row>
    <row r="53" spans="1:8" ht="36" x14ac:dyDescent="0.35">
      <c r="A53" s="47"/>
      <c r="B53" s="48">
        <v>2017</v>
      </c>
      <c r="C53" s="48">
        <v>2018</v>
      </c>
      <c r="D53" s="48">
        <v>2019</v>
      </c>
      <c r="E53" s="48">
        <v>2020</v>
      </c>
      <c r="F53" s="48" t="s">
        <v>156</v>
      </c>
      <c r="G53" s="48" t="s">
        <v>157</v>
      </c>
    </row>
    <row r="54" spans="1:8" x14ac:dyDescent="0.35">
      <c r="A54" s="12" t="s">
        <v>132</v>
      </c>
      <c r="B54" s="12">
        <v>16</v>
      </c>
      <c r="C54" s="12">
        <v>11</v>
      </c>
      <c r="D54" s="12">
        <v>8</v>
      </c>
      <c r="E54" s="30"/>
      <c r="F54" s="31">
        <v>12</v>
      </c>
      <c r="G54" s="83" t="s">
        <v>159</v>
      </c>
      <c r="H54" s="27"/>
    </row>
    <row r="55" spans="1:8" x14ac:dyDescent="0.35">
      <c r="A55" s="12" t="s">
        <v>133</v>
      </c>
      <c r="B55" s="12">
        <v>14</v>
      </c>
      <c r="C55" s="12">
        <v>9</v>
      </c>
      <c r="D55" s="12">
        <v>7</v>
      </c>
      <c r="E55" s="30"/>
      <c r="F55" s="31">
        <v>9</v>
      </c>
      <c r="G55" s="83"/>
      <c r="H55" s="27"/>
    </row>
    <row r="56" spans="1:8" x14ac:dyDescent="0.35">
      <c r="A56" s="12" t="s">
        <v>134</v>
      </c>
      <c r="B56" s="12">
        <v>11</v>
      </c>
      <c r="C56" s="12">
        <v>7</v>
      </c>
      <c r="D56" s="12">
        <v>11</v>
      </c>
      <c r="E56" s="30"/>
      <c r="F56" s="31">
        <v>7</v>
      </c>
      <c r="G56" s="83"/>
      <c r="H56" s="27"/>
    </row>
    <row r="57" spans="1:8" x14ac:dyDescent="0.35">
      <c r="A57" s="12" t="s">
        <v>135</v>
      </c>
      <c r="B57" s="12">
        <v>12</v>
      </c>
      <c r="C57" s="12">
        <v>9</v>
      </c>
      <c r="D57" s="12">
        <v>10</v>
      </c>
      <c r="E57" s="30"/>
      <c r="F57" s="31">
        <v>16</v>
      </c>
      <c r="G57" s="83"/>
      <c r="H57" s="27"/>
    </row>
    <row r="58" spans="1:8" x14ac:dyDescent="0.35">
      <c r="A58" s="12" t="s">
        <v>136</v>
      </c>
      <c r="B58" s="12">
        <v>11</v>
      </c>
      <c r="C58" s="12">
        <v>3</v>
      </c>
      <c r="D58" s="12">
        <v>5</v>
      </c>
      <c r="E58" s="30"/>
      <c r="F58" s="31">
        <v>4</v>
      </c>
      <c r="G58" s="83"/>
      <c r="H58" s="27"/>
    </row>
    <row r="59" spans="1:8" x14ac:dyDescent="0.35">
      <c r="A59" s="12" t="s">
        <v>137</v>
      </c>
      <c r="B59" s="12">
        <v>7</v>
      </c>
      <c r="C59" s="12">
        <v>7</v>
      </c>
      <c r="D59" s="12">
        <v>9</v>
      </c>
      <c r="E59" s="30"/>
      <c r="F59" s="31">
        <v>9</v>
      </c>
      <c r="G59" s="83"/>
      <c r="H59" s="27"/>
    </row>
    <row r="60" spans="1:8" x14ac:dyDescent="0.35">
      <c r="A60" s="12" t="s">
        <v>138</v>
      </c>
      <c r="B60" s="12">
        <v>7</v>
      </c>
      <c r="C60" s="12">
        <v>5</v>
      </c>
      <c r="D60" s="12">
        <v>11</v>
      </c>
      <c r="E60" s="30"/>
      <c r="F60" s="31">
        <v>5</v>
      </c>
      <c r="G60" s="83"/>
      <c r="H60" s="27"/>
    </row>
    <row r="61" spans="1:8" x14ac:dyDescent="0.35">
      <c r="A61" s="12" t="s">
        <v>139</v>
      </c>
      <c r="B61" s="12">
        <v>11</v>
      </c>
      <c r="C61" s="12">
        <v>10</v>
      </c>
      <c r="D61" s="12">
        <v>9</v>
      </c>
      <c r="E61" s="30"/>
      <c r="F61" s="31">
        <v>5</v>
      </c>
      <c r="G61" s="83"/>
      <c r="H61" s="27"/>
    </row>
    <row r="62" spans="1:8" x14ac:dyDescent="0.35">
      <c r="A62" s="12" t="s">
        <v>140</v>
      </c>
      <c r="B62" s="12">
        <v>7</v>
      </c>
      <c r="C62" s="12">
        <v>8</v>
      </c>
      <c r="D62" s="12">
        <v>4</v>
      </c>
      <c r="E62" s="30"/>
      <c r="F62" s="31">
        <v>13</v>
      </c>
      <c r="G62" s="83"/>
      <c r="H62" s="27"/>
    </row>
    <row r="63" spans="1:8" x14ac:dyDescent="0.35">
      <c r="A63" s="12" t="s">
        <v>141</v>
      </c>
      <c r="B63" s="12">
        <v>11</v>
      </c>
      <c r="C63" s="12">
        <v>8</v>
      </c>
      <c r="D63" s="12">
        <v>4</v>
      </c>
      <c r="E63" s="30"/>
      <c r="F63" s="31">
        <v>13</v>
      </c>
      <c r="G63" s="83"/>
      <c r="H63" s="27"/>
    </row>
    <row r="64" spans="1:8" x14ac:dyDescent="0.35">
      <c r="A64" s="12" t="s">
        <v>142</v>
      </c>
      <c r="B64" s="12">
        <v>8</v>
      </c>
      <c r="C64" s="12">
        <v>5</v>
      </c>
      <c r="D64" s="12">
        <v>7</v>
      </c>
      <c r="E64" s="30"/>
      <c r="F64" s="31">
        <v>8</v>
      </c>
      <c r="G64" s="83"/>
      <c r="H64" s="27"/>
    </row>
    <row r="65" spans="1:8" x14ac:dyDescent="0.35">
      <c r="A65" s="12" t="s">
        <v>143</v>
      </c>
      <c r="B65" s="12">
        <v>7</v>
      </c>
      <c r="C65" s="12">
        <v>9</v>
      </c>
      <c r="D65" s="12">
        <v>8</v>
      </c>
      <c r="E65" s="30"/>
      <c r="F65" s="31">
        <v>5</v>
      </c>
      <c r="G65" s="83"/>
      <c r="H65" s="27"/>
    </row>
    <row r="66" spans="1:8" x14ac:dyDescent="0.35">
      <c r="A66" s="12" t="s">
        <v>144</v>
      </c>
      <c r="B66" s="12">
        <v>14</v>
      </c>
      <c r="C66" s="12">
        <v>4</v>
      </c>
      <c r="D66" s="12">
        <v>7</v>
      </c>
      <c r="E66" s="30"/>
      <c r="F66" s="31">
        <v>6</v>
      </c>
      <c r="G66" s="83"/>
      <c r="H66" s="27"/>
    </row>
    <row r="67" spans="1:8" x14ac:dyDescent="0.35">
      <c r="A67" s="12" t="s">
        <v>145</v>
      </c>
      <c r="B67" s="12">
        <v>7</v>
      </c>
      <c r="C67" s="12">
        <v>3</v>
      </c>
      <c r="D67" s="12">
        <v>9</v>
      </c>
      <c r="E67" s="30"/>
      <c r="F67" s="31">
        <v>10</v>
      </c>
      <c r="G67" s="83"/>
      <c r="H67" s="27"/>
    </row>
    <row r="68" spans="1:8" x14ac:dyDescent="0.35">
      <c r="A68" s="12" t="s">
        <v>146</v>
      </c>
      <c r="B68" s="12">
        <v>10</v>
      </c>
      <c r="C68" s="12">
        <v>5</v>
      </c>
      <c r="D68" s="12">
        <v>8</v>
      </c>
      <c r="E68" s="30"/>
      <c r="F68" s="31">
        <v>7</v>
      </c>
      <c r="G68" s="83"/>
      <c r="H68" s="27"/>
    </row>
    <row r="69" spans="1:8" x14ac:dyDescent="0.35">
      <c r="A69" s="12" t="s">
        <v>147</v>
      </c>
      <c r="B69" s="12">
        <v>10</v>
      </c>
      <c r="C69" s="12">
        <v>3</v>
      </c>
      <c r="D69" s="12">
        <v>8</v>
      </c>
      <c r="E69" s="30"/>
      <c r="F69" s="31">
        <v>6</v>
      </c>
      <c r="G69" s="83"/>
      <c r="H69" s="27"/>
    </row>
    <row r="70" spans="1:8" x14ac:dyDescent="0.35">
      <c r="A70" s="12" t="s">
        <v>148</v>
      </c>
      <c r="B70" s="12">
        <v>8</v>
      </c>
      <c r="C70" s="12">
        <v>11</v>
      </c>
      <c r="D70" s="12">
        <v>12</v>
      </c>
      <c r="E70" s="30"/>
      <c r="F70" s="31">
        <v>14</v>
      </c>
      <c r="G70" s="83"/>
      <c r="H70" s="27"/>
    </row>
    <row r="71" spans="1:8" x14ac:dyDescent="0.35">
      <c r="A71" s="12" t="s">
        <v>149</v>
      </c>
      <c r="B71" s="12">
        <v>9</v>
      </c>
      <c r="C71" s="12">
        <v>2</v>
      </c>
      <c r="D71" s="12">
        <v>9</v>
      </c>
      <c r="E71" s="30"/>
      <c r="F71" s="31">
        <v>8</v>
      </c>
      <c r="G71" s="83"/>
      <c r="H71" s="27"/>
    </row>
    <row r="72" spans="1:8" x14ac:dyDescent="0.35">
      <c r="A72" s="12" t="s">
        <v>150</v>
      </c>
      <c r="B72" s="12">
        <v>7</v>
      </c>
      <c r="C72" s="12">
        <v>6</v>
      </c>
      <c r="D72" s="12">
        <v>8</v>
      </c>
      <c r="E72" s="30"/>
      <c r="F72" s="31">
        <v>6</v>
      </c>
      <c r="G72" s="83"/>
      <c r="H72" s="27"/>
    </row>
    <row r="73" spans="1:8" x14ac:dyDescent="0.35">
      <c r="A73" s="12" t="s">
        <v>151</v>
      </c>
      <c r="B73" s="12">
        <v>7</v>
      </c>
      <c r="C73" s="12">
        <v>5</v>
      </c>
      <c r="D73" s="12">
        <v>14</v>
      </c>
      <c r="E73" s="30"/>
      <c r="F73" s="31">
        <v>10</v>
      </c>
      <c r="G73" s="83"/>
      <c r="H73" s="27"/>
    </row>
    <row r="74" spans="1:8" x14ac:dyDescent="0.35">
      <c r="A74" s="12" t="s">
        <v>152</v>
      </c>
      <c r="B74" s="12">
        <v>5</v>
      </c>
      <c r="C74" s="12">
        <v>3</v>
      </c>
      <c r="D74" s="12">
        <v>7</v>
      </c>
      <c r="E74" s="30"/>
      <c r="F74" s="31">
        <v>7</v>
      </c>
      <c r="G74" s="83"/>
      <c r="H74" s="27"/>
    </row>
    <row r="75" spans="1:8" x14ac:dyDescent="0.35">
      <c r="A75" s="28" t="s">
        <v>160</v>
      </c>
      <c r="B75" s="12">
        <f>SUM(B54:B74)</f>
        <v>199</v>
      </c>
      <c r="C75" s="12">
        <f>SUM(C54:C74)</f>
        <v>133</v>
      </c>
      <c r="D75" s="12">
        <f>SUM(D54:D74)</f>
        <v>175</v>
      </c>
      <c r="E75" s="12"/>
      <c r="F75" s="12">
        <f t="shared" ref="F75" si="3">SUM(F54:F74)</f>
        <v>180</v>
      </c>
      <c r="G75" s="83"/>
    </row>
  </sheetData>
  <mergeCells count="6">
    <mergeCell ref="G54:G75"/>
    <mergeCell ref="B1:G1"/>
    <mergeCell ref="G3:G24"/>
    <mergeCell ref="B26:G26"/>
    <mergeCell ref="G28:G49"/>
    <mergeCell ref="B52:G5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workbookViewId="0">
      <selection activeCell="H4" sqref="H4"/>
    </sheetView>
  </sheetViews>
  <sheetFormatPr baseColWidth="10" defaultRowHeight="18" x14ac:dyDescent="0.35"/>
  <cols>
    <col min="1" max="1" width="4.140625" style="9" bestFit="1" customWidth="1"/>
    <col min="2" max="2" width="15.7109375" style="9" bestFit="1" customWidth="1"/>
    <col min="3" max="3" width="37.5703125" style="9" customWidth="1"/>
    <col min="4" max="4" width="9.42578125" style="9" customWidth="1"/>
    <col min="5" max="5" width="23.5703125" style="9" customWidth="1"/>
    <col min="6" max="6" width="11.42578125" style="9"/>
    <col min="7" max="7" width="19.85546875" style="9" customWidth="1"/>
    <col min="8" max="8" width="17.7109375" style="9" customWidth="1"/>
    <col min="9" max="9" width="17.7109375" style="9" bestFit="1" customWidth="1"/>
    <col min="10" max="16384" width="11.42578125" style="9"/>
  </cols>
  <sheetData>
    <row r="1" spans="1:8" s="32" customFormat="1" ht="36" x14ac:dyDescent="0.25">
      <c r="A1" s="49" t="s">
        <v>48</v>
      </c>
      <c r="B1" s="48" t="s">
        <v>47</v>
      </c>
      <c r="C1" s="48" t="s">
        <v>46</v>
      </c>
      <c r="D1" s="48" t="s">
        <v>45</v>
      </c>
      <c r="E1" s="48" t="s">
        <v>44</v>
      </c>
    </row>
    <row r="2" spans="1:8" x14ac:dyDescent="0.35">
      <c r="A2" s="12">
        <v>1</v>
      </c>
      <c r="B2" s="12" t="s">
        <v>43</v>
      </c>
      <c r="C2" s="33" t="s">
        <v>10</v>
      </c>
      <c r="D2" s="12">
        <v>2</v>
      </c>
      <c r="E2" s="34">
        <v>1939106607</v>
      </c>
    </row>
    <row r="3" spans="1:8" x14ac:dyDescent="0.35">
      <c r="A3" s="12">
        <v>1</v>
      </c>
      <c r="B3" s="12" t="s">
        <v>43</v>
      </c>
      <c r="C3" s="12" t="s">
        <v>29</v>
      </c>
      <c r="D3" s="12">
        <v>1</v>
      </c>
      <c r="E3" s="34">
        <v>373364194</v>
      </c>
    </row>
    <row r="4" spans="1:8" x14ac:dyDescent="0.35">
      <c r="A4" s="12">
        <v>1</v>
      </c>
      <c r="B4" s="12" t="s">
        <v>43</v>
      </c>
      <c r="C4" s="33" t="s">
        <v>23</v>
      </c>
      <c r="D4" s="12">
        <v>2</v>
      </c>
      <c r="E4" s="34">
        <v>1589000000</v>
      </c>
      <c r="G4" s="15"/>
      <c r="H4" s="35"/>
    </row>
    <row r="5" spans="1:8" x14ac:dyDescent="0.35">
      <c r="A5" s="12">
        <v>1</v>
      </c>
      <c r="B5" s="12" t="s">
        <v>43</v>
      </c>
      <c r="C5" s="12" t="s">
        <v>21</v>
      </c>
      <c r="D5" s="12">
        <v>1</v>
      </c>
      <c r="E5" s="34">
        <v>1400000000</v>
      </c>
      <c r="G5" s="15"/>
      <c r="H5" s="20"/>
    </row>
    <row r="6" spans="1:8" x14ac:dyDescent="0.35">
      <c r="A6" s="12">
        <v>1</v>
      </c>
      <c r="B6" s="12" t="s">
        <v>43</v>
      </c>
      <c r="C6" s="12" t="s">
        <v>7</v>
      </c>
      <c r="D6" s="12">
        <v>1</v>
      </c>
      <c r="E6" s="34">
        <v>300000000</v>
      </c>
      <c r="G6" s="15"/>
      <c r="H6" s="20"/>
    </row>
    <row r="7" spans="1:8" x14ac:dyDescent="0.35">
      <c r="A7" s="12">
        <v>1</v>
      </c>
      <c r="B7" s="12" t="s">
        <v>43</v>
      </c>
      <c r="C7" s="12" t="s">
        <v>5</v>
      </c>
      <c r="D7" s="12">
        <v>1</v>
      </c>
      <c r="E7" s="34">
        <v>1859790511</v>
      </c>
      <c r="G7" s="15"/>
      <c r="H7" s="20"/>
    </row>
    <row r="8" spans="1:8" x14ac:dyDescent="0.35">
      <c r="A8" s="12">
        <v>1</v>
      </c>
      <c r="B8" s="12" t="s">
        <v>43</v>
      </c>
      <c r="C8" s="12" t="s">
        <v>15</v>
      </c>
      <c r="D8" s="12">
        <v>1</v>
      </c>
      <c r="E8" s="34">
        <v>1500000000</v>
      </c>
      <c r="G8" s="15"/>
      <c r="H8" s="20"/>
    </row>
    <row r="9" spans="1:8" x14ac:dyDescent="0.35">
      <c r="A9" s="12">
        <v>1</v>
      </c>
      <c r="B9" s="12" t="s">
        <v>43</v>
      </c>
      <c r="C9" s="12" t="s">
        <v>8</v>
      </c>
      <c r="D9" s="12">
        <v>1</v>
      </c>
      <c r="E9" s="34">
        <v>710000000</v>
      </c>
      <c r="G9" s="15"/>
      <c r="H9" s="20"/>
    </row>
    <row r="10" spans="1:8" x14ac:dyDescent="0.35">
      <c r="A10" s="12">
        <v>1</v>
      </c>
      <c r="B10" s="12" t="s">
        <v>43</v>
      </c>
      <c r="C10" s="12" t="s">
        <v>4</v>
      </c>
      <c r="D10" s="12">
        <v>1</v>
      </c>
      <c r="E10" s="34">
        <v>289873005</v>
      </c>
      <c r="G10" s="15"/>
      <c r="H10" s="20"/>
    </row>
    <row r="11" spans="1:8" x14ac:dyDescent="0.35">
      <c r="A11" s="12">
        <v>1</v>
      </c>
      <c r="B11" s="12" t="s">
        <v>43</v>
      </c>
      <c r="C11" s="33" t="s">
        <v>14</v>
      </c>
      <c r="D11" s="12">
        <v>2</v>
      </c>
      <c r="E11" s="34">
        <v>1582027801</v>
      </c>
      <c r="G11" s="15"/>
      <c r="H11" s="20"/>
    </row>
    <row r="12" spans="1:8" x14ac:dyDescent="0.35">
      <c r="A12" s="12">
        <v>1</v>
      </c>
      <c r="B12" s="12" t="s">
        <v>43</v>
      </c>
      <c r="C12" s="12" t="s">
        <v>17</v>
      </c>
      <c r="D12" s="12">
        <v>1</v>
      </c>
      <c r="E12" s="34">
        <v>1040622521</v>
      </c>
      <c r="G12" s="15"/>
      <c r="H12" s="36"/>
    </row>
    <row r="13" spans="1:8" x14ac:dyDescent="0.35">
      <c r="A13" s="12">
        <v>1</v>
      </c>
      <c r="B13" s="12" t="s">
        <v>43</v>
      </c>
      <c r="C13" s="12" t="s">
        <v>9</v>
      </c>
      <c r="D13" s="12">
        <v>1</v>
      </c>
      <c r="E13" s="34">
        <v>811000000</v>
      </c>
      <c r="G13" s="15"/>
      <c r="H13" s="20"/>
    </row>
    <row r="14" spans="1:8" x14ac:dyDescent="0.35">
      <c r="A14" s="12">
        <v>1</v>
      </c>
      <c r="B14" s="12" t="s">
        <v>43</v>
      </c>
      <c r="C14" s="12" t="s">
        <v>6</v>
      </c>
      <c r="D14" s="13">
        <v>1</v>
      </c>
      <c r="E14" s="34">
        <v>100000000</v>
      </c>
      <c r="G14" s="15"/>
      <c r="H14" s="20"/>
    </row>
    <row r="15" spans="1:8" x14ac:dyDescent="0.35">
      <c r="A15" s="12">
        <v>1</v>
      </c>
      <c r="B15" s="12" t="s">
        <v>43</v>
      </c>
      <c r="C15" s="12" t="s">
        <v>11</v>
      </c>
      <c r="D15" s="13">
        <v>1</v>
      </c>
      <c r="E15" s="34">
        <v>1638000000</v>
      </c>
      <c r="G15" s="15"/>
      <c r="H15" s="20"/>
    </row>
    <row r="16" spans="1:8" x14ac:dyDescent="0.35">
      <c r="A16" s="50">
        <v>1</v>
      </c>
      <c r="B16" s="50" t="s">
        <v>43</v>
      </c>
      <c r="C16" s="50" t="s">
        <v>0</v>
      </c>
      <c r="D16" s="51">
        <f>SUM(D2:D15)</f>
        <v>17</v>
      </c>
      <c r="E16" s="52">
        <f>SUM(E2:E15)</f>
        <v>15132784639</v>
      </c>
      <c r="G16" s="15"/>
      <c r="H16" s="20"/>
    </row>
    <row r="17" spans="1:8" x14ac:dyDescent="0.35">
      <c r="A17" s="12">
        <v>2</v>
      </c>
      <c r="B17" s="12" t="s">
        <v>42</v>
      </c>
      <c r="C17" s="12" t="s">
        <v>10</v>
      </c>
      <c r="D17" s="13">
        <v>1</v>
      </c>
      <c r="E17" s="37">
        <v>147662052</v>
      </c>
    </row>
    <row r="18" spans="1:8" x14ac:dyDescent="0.35">
      <c r="A18" s="12">
        <v>2</v>
      </c>
      <c r="B18" s="12" t="s">
        <v>42</v>
      </c>
      <c r="C18" s="12" t="s">
        <v>7</v>
      </c>
      <c r="D18" s="13">
        <v>3</v>
      </c>
      <c r="E18" s="37">
        <v>4992905695</v>
      </c>
      <c r="G18" s="15"/>
      <c r="H18" s="20"/>
    </row>
    <row r="19" spans="1:8" x14ac:dyDescent="0.35">
      <c r="A19" s="12">
        <v>2</v>
      </c>
      <c r="B19" s="12" t="s">
        <v>42</v>
      </c>
      <c r="C19" s="12" t="s">
        <v>5</v>
      </c>
      <c r="D19" s="13">
        <v>1</v>
      </c>
      <c r="E19" s="37">
        <v>2116344693</v>
      </c>
      <c r="G19" s="15"/>
      <c r="H19" s="20"/>
    </row>
    <row r="20" spans="1:8" x14ac:dyDescent="0.35">
      <c r="A20" s="12">
        <v>2</v>
      </c>
      <c r="B20" s="12" t="s">
        <v>42</v>
      </c>
      <c r="C20" s="12" t="s">
        <v>16</v>
      </c>
      <c r="D20" s="13">
        <v>1</v>
      </c>
      <c r="E20" s="37">
        <v>1340306988</v>
      </c>
      <c r="G20" s="15"/>
      <c r="H20" s="20"/>
    </row>
    <row r="21" spans="1:8" x14ac:dyDescent="0.35">
      <c r="A21" s="12">
        <v>2</v>
      </c>
      <c r="B21" s="12" t="s">
        <v>42</v>
      </c>
      <c r="C21" s="12" t="s">
        <v>8</v>
      </c>
      <c r="D21" s="13">
        <v>1</v>
      </c>
      <c r="E21" s="37">
        <v>85000000</v>
      </c>
      <c r="G21" s="15"/>
      <c r="H21" s="20"/>
    </row>
    <row r="22" spans="1:8" x14ac:dyDescent="0.35">
      <c r="A22" s="12">
        <v>2</v>
      </c>
      <c r="B22" s="12" t="s">
        <v>42</v>
      </c>
      <c r="C22" s="12" t="s">
        <v>9</v>
      </c>
      <c r="D22" s="13">
        <v>1</v>
      </c>
      <c r="E22" s="37">
        <v>144072526</v>
      </c>
      <c r="G22" s="15"/>
      <c r="H22" s="20"/>
    </row>
    <row r="23" spans="1:8" x14ac:dyDescent="0.35">
      <c r="A23" s="12">
        <v>2</v>
      </c>
      <c r="B23" s="12" t="s">
        <v>42</v>
      </c>
      <c r="C23" s="12" t="s">
        <v>6</v>
      </c>
      <c r="D23" s="13">
        <v>1</v>
      </c>
      <c r="E23" s="37">
        <v>2613691782</v>
      </c>
      <c r="G23" s="15"/>
      <c r="H23" s="20"/>
    </row>
    <row r="24" spans="1:8" x14ac:dyDescent="0.35">
      <c r="A24" s="12">
        <v>2</v>
      </c>
      <c r="B24" s="12" t="s">
        <v>42</v>
      </c>
      <c r="C24" s="12" t="s">
        <v>11</v>
      </c>
      <c r="D24" s="13">
        <v>1</v>
      </c>
      <c r="E24" s="37">
        <v>805934406</v>
      </c>
      <c r="G24" s="15"/>
      <c r="H24" s="20"/>
    </row>
    <row r="25" spans="1:8" x14ac:dyDescent="0.35">
      <c r="A25" s="12">
        <v>2</v>
      </c>
      <c r="B25" s="12" t="s">
        <v>42</v>
      </c>
      <c r="C25" s="12" t="s">
        <v>13</v>
      </c>
      <c r="D25" s="13">
        <v>1</v>
      </c>
      <c r="E25" s="37">
        <v>1145000000</v>
      </c>
    </row>
    <row r="26" spans="1:8" x14ac:dyDescent="0.35">
      <c r="A26" s="50">
        <v>2</v>
      </c>
      <c r="B26" s="50" t="s">
        <v>42</v>
      </c>
      <c r="C26" s="50" t="s">
        <v>0</v>
      </c>
      <c r="D26" s="51">
        <f>SUM(D17:D25)</f>
        <v>11</v>
      </c>
      <c r="E26" s="51">
        <f>SUM(E17:E25)</f>
        <v>13390918142</v>
      </c>
    </row>
    <row r="27" spans="1:8" x14ac:dyDescent="0.35">
      <c r="A27" s="12">
        <v>3</v>
      </c>
      <c r="B27" s="12" t="s">
        <v>41</v>
      </c>
      <c r="C27" s="12" t="s">
        <v>11</v>
      </c>
      <c r="D27" s="13">
        <v>1</v>
      </c>
      <c r="E27" s="37">
        <v>468000000</v>
      </c>
    </row>
    <row r="28" spans="1:8" x14ac:dyDescent="0.35">
      <c r="A28" s="12">
        <v>3</v>
      </c>
      <c r="B28" s="12" t="s">
        <v>41</v>
      </c>
      <c r="C28" s="12" t="s">
        <v>10</v>
      </c>
      <c r="D28" s="13">
        <v>1</v>
      </c>
      <c r="E28" s="37">
        <v>1129195351</v>
      </c>
    </row>
    <row r="29" spans="1:8" x14ac:dyDescent="0.35">
      <c r="A29" s="12">
        <v>3</v>
      </c>
      <c r="B29" s="12" t="s">
        <v>41</v>
      </c>
      <c r="C29" s="12" t="s">
        <v>9</v>
      </c>
      <c r="D29" s="13">
        <v>1</v>
      </c>
      <c r="E29" s="37">
        <v>695311165</v>
      </c>
    </row>
    <row r="30" spans="1:8" x14ac:dyDescent="0.35">
      <c r="A30" s="12">
        <v>3</v>
      </c>
      <c r="B30" s="12" t="s">
        <v>41</v>
      </c>
      <c r="C30" s="12" t="s">
        <v>8</v>
      </c>
      <c r="D30" s="13">
        <v>1</v>
      </c>
      <c r="E30" s="37">
        <v>926000000</v>
      </c>
    </row>
    <row r="31" spans="1:8" x14ac:dyDescent="0.35">
      <c r="A31" s="12">
        <v>3</v>
      </c>
      <c r="B31" s="12" t="s">
        <v>41</v>
      </c>
      <c r="C31" s="12" t="s">
        <v>3</v>
      </c>
      <c r="D31" s="13">
        <v>1</v>
      </c>
      <c r="E31" s="37">
        <v>830466666</v>
      </c>
    </row>
    <row r="32" spans="1:8" x14ac:dyDescent="0.35">
      <c r="A32" s="12">
        <v>3</v>
      </c>
      <c r="B32" s="12" t="s">
        <v>41</v>
      </c>
      <c r="C32" s="12" t="s">
        <v>5</v>
      </c>
      <c r="D32" s="13">
        <v>1</v>
      </c>
      <c r="E32" s="37">
        <v>1482989218</v>
      </c>
    </row>
    <row r="33" spans="1:5" x14ac:dyDescent="0.35">
      <c r="A33" s="12">
        <v>3</v>
      </c>
      <c r="B33" s="12" t="s">
        <v>41</v>
      </c>
      <c r="C33" s="12" t="s">
        <v>16</v>
      </c>
      <c r="D33" s="13">
        <v>1</v>
      </c>
      <c r="E33" s="37">
        <v>1489229987</v>
      </c>
    </row>
    <row r="34" spans="1:5" x14ac:dyDescent="0.35">
      <c r="A34" s="12">
        <v>3</v>
      </c>
      <c r="B34" s="12" t="s">
        <v>41</v>
      </c>
      <c r="C34" s="12" t="s">
        <v>7</v>
      </c>
      <c r="D34" s="13">
        <v>3</v>
      </c>
      <c r="E34" s="37">
        <v>3588780320</v>
      </c>
    </row>
    <row r="35" spans="1:5" x14ac:dyDescent="0.35">
      <c r="A35" s="12">
        <v>3</v>
      </c>
      <c r="B35" s="12" t="s">
        <v>41</v>
      </c>
      <c r="C35" s="33" t="s">
        <v>23</v>
      </c>
      <c r="D35" s="13">
        <v>1</v>
      </c>
      <c r="E35" s="37">
        <v>1608000000</v>
      </c>
    </row>
    <row r="36" spans="1:5" x14ac:dyDescent="0.35">
      <c r="A36" s="12">
        <v>3</v>
      </c>
      <c r="B36" s="12" t="s">
        <v>41</v>
      </c>
      <c r="C36" s="12" t="s">
        <v>4</v>
      </c>
      <c r="D36" s="13">
        <v>1</v>
      </c>
      <c r="E36" s="37">
        <v>581295960</v>
      </c>
    </row>
    <row r="37" spans="1:5" x14ac:dyDescent="0.35">
      <c r="A37" s="12">
        <v>3</v>
      </c>
      <c r="B37" s="12" t="s">
        <v>41</v>
      </c>
      <c r="C37" s="12" t="s">
        <v>6</v>
      </c>
      <c r="D37" s="13">
        <v>1</v>
      </c>
      <c r="E37" s="37">
        <v>121375450</v>
      </c>
    </row>
    <row r="38" spans="1:5" x14ac:dyDescent="0.35">
      <c r="A38" s="12">
        <v>3</v>
      </c>
      <c r="B38" s="12" t="s">
        <v>41</v>
      </c>
      <c r="C38" s="12" t="s">
        <v>17</v>
      </c>
      <c r="D38" s="13">
        <v>1</v>
      </c>
      <c r="E38" s="37">
        <v>108973119</v>
      </c>
    </row>
    <row r="39" spans="1:5" x14ac:dyDescent="0.35">
      <c r="A39" s="12">
        <v>3</v>
      </c>
      <c r="B39" s="12" t="s">
        <v>41</v>
      </c>
      <c r="C39" s="12" t="s">
        <v>15</v>
      </c>
      <c r="D39" s="13">
        <v>1</v>
      </c>
      <c r="E39" s="37">
        <v>800000000</v>
      </c>
    </row>
    <row r="40" spans="1:5" x14ac:dyDescent="0.35">
      <c r="A40" s="50">
        <v>3</v>
      </c>
      <c r="B40" s="50" t="s">
        <v>41</v>
      </c>
      <c r="C40" s="50" t="s">
        <v>0</v>
      </c>
      <c r="D40" s="51">
        <f>SUM(D27:D39)</f>
        <v>15</v>
      </c>
      <c r="E40" s="51">
        <f>SUM(E27:E39)</f>
        <v>13829617236</v>
      </c>
    </row>
    <row r="41" spans="1:5" x14ac:dyDescent="0.35">
      <c r="A41" s="12">
        <v>4</v>
      </c>
      <c r="B41" s="12" t="s">
        <v>40</v>
      </c>
      <c r="C41" s="12" t="s">
        <v>10</v>
      </c>
      <c r="D41" s="13">
        <v>1</v>
      </c>
      <c r="E41" s="37">
        <v>1479069136</v>
      </c>
    </row>
    <row r="42" spans="1:5" x14ac:dyDescent="0.35">
      <c r="A42" s="12">
        <v>4</v>
      </c>
      <c r="B42" s="12" t="s">
        <v>40</v>
      </c>
      <c r="C42" s="12" t="s">
        <v>9</v>
      </c>
      <c r="D42" s="13">
        <v>1</v>
      </c>
      <c r="E42" s="37">
        <v>1530957326</v>
      </c>
    </row>
    <row r="43" spans="1:5" x14ac:dyDescent="0.35">
      <c r="A43" s="12">
        <v>4</v>
      </c>
      <c r="B43" s="12" t="s">
        <v>40</v>
      </c>
      <c r="C43" s="12" t="s">
        <v>8</v>
      </c>
      <c r="D43" s="13">
        <v>1</v>
      </c>
      <c r="E43" s="37">
        <v>663295528</v>
      </c>
    </row>
    <row r="44" spans="1:5" x14ac:dyDescent="0.35">
      <c r="A44" s="12">
        <v>4</v>
      </c>
      <c r="B44" s="12" t="s">
        <v>40</v>
      </c>
      <c r="C44" s="12" t="s">
        <v>5</v>
      </c>
      <c r="D44" s="13">
        <v>2</v>
      </c>
      <c r="E44" s="37">
        <v>1627644656</v>
      </c>
    </row>
    <row r="45" spans="1:5" x14ac:dyDescent="0.35">
      <c r="A45" s="12">
        <v>4</v>
      </c>
      <c r="B45" s="12" t="s">
        <v>40</v>
      </c>
      <c r="C45" s="37" t="s">
        <v>16</v>
      </c>
      <c r="D45" s="13">
        <v>1</v>
      </c>
      <c r="E45" s="37">
        <v>1489229987</v>
      </c>
    </row>
    <row r="46" spans="1:5" x14ac:dyDescent="0.35">
      <c r="A46" s="12">
        <v>4</v>
      </c>
      <c r="B46" s="12" t="s">
        <v>40</v>
      </c>
      <c r="C46" s="12" t="s">
        <v>17</v>
      </c>
      <c r="D46" s="13">
        <v>1</v>
      </c>
      <c r="E46" s="37">
        <v>1293427375</v>
      </c>
    </row>
    <row r="47" spans="1:5" x14ac:dyDescent="0.35">
      <c r="A47" s="12">
        <v>4</v>
      </c>
      <c r="B47" s="12" t="s">
        <v>40</v>
      </c>
      <c r="C47" s="12" t="s">
        <v>13</v>
      </c>
      <c r="D47" s="13">
        <v>1</v>
      </c>
      <c r="E47" s="37">
        <v>385754000</v>
      </c>
    </row>
    <row r="48" spans="1:5" x14ac:dyDescent="0.35">
      <c r="A48" s="12">
        <v>4</v>
      </c>
      <c r="B48" s="12" t="s">
        <v>40</v>
      </c>
      <c r="C48" s="12" t="s">
        <v>3</v>
      </c>
      <c r="D48" s="13">
        <v>2</v>
      </c>
      <c r="E48" s="37">
        <v>627699235</v>
      </c>
    </row>
    <row r="49" spans="1:5" x14ac:dyDescent="0.35">
      <c r="A49" s="12">
        <v>4</v>
      </c>
      <c r="B49" s="12" t="s">
        <v>40</v>
      </c>
      <c r="C49" s="12" t="s">
        <v>7</v>
      </c>
      <c r="D49" s="13">
        <v>5</v>
      </c>
      <c r="E49" s="37">
        <v>3409608870</v>
      </c>
    </row>
    <row r="50" spans="1:5" x14ac:dyDescent="0.35">
      <c r="A50" s="50">
        <v>4</v>
      </c>
      <c r="B50" s="50" t="s">
        <v>40</v>
      </c>
      <c r="C50" s="50" t="s">
        <v>0</v>
      </c>
      <c r="D50" s="51">
        <f>SUM(D41:D49)</f>
        <v>15</v>
      </c>
      <c r="E50" s="51">
        <f>SUM(E41:E49)</f>
        <v>12506686113</v>
      </c>
    </row>
    <row r="51" spans="1:5" x14ac:dyDescent="0.35">
      <c r="A51" s="12">
        <v>5</v>
      </c>
      <c r="B51" s="12" t="s">
        <v>39</v>
      </c>
      <c r="C51" s="12" t="s">
        <v>11</v>
      </c>
      <c r="D51" s="13">
        <v>1</v>
      </c>
      <c r="E51" s="37">
        <v>819000000</v>
      </c>
    </row>
    <row r="52" spans="1:5" x14ac:dyDescent="0.35">
      <c r="A52" s="12">
        <v>5</v>
      </c>
      <c r="B52" s="12" t="s">
        <v>39</v>
      </c>
      <c r="C52" s="37" t="s">
        <v>10</v>
      </c>
      <c r="D52" s="13">
        <v>1</v>
      </c>
      <c r="E52" s="37">
        <v>607000000</v>
      </c>
    </row>
    <row r="53" spans="1:5" x14ac:dyDescent="0.35">
      <c r="A53" s="12">
        <v>5</v>
      </c>
      <c r="B53" s="12" t="s">
        <v>39</v>
      </c>
      <c r="C53" s="12" t="s">
        <v>9</v>
      </c>
      <c r="D53" s="13">
        <v>1</v>
      </c>
      <c r="E53" s="37">
        <v>1354232625</v>
      </c>
    </row>
    <row r="54" spans="1:5" x14ac:dyDescent="0.35">
      <c r="A54" s="12">
        <v>5</v>
      </c>
      <c r="B54" s="12" t="s">
        <v>39</v>
      </c>
      <c r="C54" s="12" t="s">
        <v>8</v>
      </c>
      <c r="D54" s="13">
        <v>1</v>
      </c>
      <c r="E54" s="37">
        <v>581800000</v>
      </c>
    </row>
    <row r="55" spans="1:5" x14ac:dyDescent="0.35">
      <c r="A55" s="12">
        <v>5</v>
      </c>
      <c r="B55" s="12" t="s">
        <v>39</v>
      </c>
      <c r="C55" s="33" t="s">
        <v>23</v>
      </c>
      <c r="D55" s="13">
        <v>1</v>
      </c>
      <c r="E55" s="37">
        <v>2006000000</v>
      </c>
    </row>
    <row r="56" spans="1:5" x14ac:dyDescent="0.35">
      <c r="A56" s="12">
        <v>5</v>
      </c>
      <c r="B56" s="12" t="s">
        <v>39</v>
      </c>
      <c r="C56" s="12" t="s">
        <v>5</v>
      </c>
      <c r="D56" s="13">
        <v>1</v>
      </c>
      <c r="E56" s="37">
        <v>1994481137</v>
      </c>
    </row>
    <row r="57" spans="1:5" x14ac:dyDescent="0.35">
      <c r="A57" s="12">
        <v>5</v>
      </c>
      <c r="B57" s="12" t="s">
        <v>39</v>
      </c>
      <c r="C57" s="12" t="s">
        <v>7</v>
      </c>
      <c r="D57" s="13">
        <v>7</v>
      </c>
      <c r="E57" s="37">
        <v>2086111941</v>
      </c>
    </row>
    <row r="58" spans="1:5" x14ac:dyDescent="0.35">
      <c r="A58" s="12">
        <v>5</v>
      </c>
      <c r="B58" s="12" t="s">
        <v>39</v>
      </c>
      <c r="C58" s="12" t="s">
        <v>4</v>
      </c>
      <c r="D58" s="13">
        <v>1</v>
      </c>
      <c r="E58" s="37">
        <v>400000000</v>
      </c>
    </row>
    <row r="59" spans="1:5" x14ac:dyDescent="0.35">
      <c r="A59" s="12">
        <v>5</v>
      </c>
      <c r="B59" s="12" t="s">
        <v>39</v>
      </c>
      <c r="C59" s="12" t="s">
        <v>6</v>
      </c>
      <c r="D59" s="13">
        <v>1</v>
      </c>
      <c r="E59" s="37">
        <v>1189944111</v>
      </c>
    </row>
    <row r="60" spans="1:5" x14ac:dyDescent="0.35">
      <c r="A60" s="50">
        <v>5</v>
      </c>
      <c r="B60" s="50" t="s">
        <v>39</v>
      </c>
      <c r="C60" s="50" t="s">
        <v>0</v>
      </c>
      <c r="D60" s="51">
        <f>SUM(D51:D59)</f>
        <v>15</v>
      </c>
      <c r="E60" s="51">
        <f>SUM(E51:E59)</f>
        <v>11038569814</v>
      </c>
    </row>
    <row r="61" spans="1:5" x14ac:dyDescent="0.35">
      <c r="A61" s="12">
        <v>6</v>
      </c>
      <c r="B61" s="12" t="s">
        <v>38</v>
      </c>
      <c r="C61" s="12" t="s">
        <v>11</v>
      </c>
      <c r="D61" s="13">
        <v>1</v>
      </c>
      <c r="E61" s="37">
        <v>468000000</v>
      </c>
    </row>
    <row r="62" spans="1:5" x14ac:dyDescent="0.35">
      <c r="A62" s="12">
        <v>6</v>
      </c>
      <c r="B62" s="12" t="s">
        <v>38</v>
      </c>
      <c r="C62" s="12" t="s">
        <v>10</v>
      </c>
      <c r="D62" s="13">
        <v>1</v>
      </c>
      <c r="E62" s="37">
        <v>1593240000</v>
      </c>
    </row>
    <row r="63" spans="1:5" x14ac:dyDescent="0.35">
      <c r="A63" s="12">
        <v>6</v>
      </c>
      <c r="B63" s="12" t="s">
        <v>38</v>
      </c>
      <c r="C63" s="12" t="s">
        <v>9</v>
      </c>
      <c r="D63" s="13">
        <v>1</v>
      </c>
      <c r="E63" s="37">
        <v>1267037061</v>
      </c>
    </row>
    <row r="64" spans="1:5" x14ac:dyDescent="0.35">
      <c r="A64" s="12">
        <v>6</v>
      </c>
      <c r="B64" s="12" t="s">
        <v>38</v>
      </c>
      <c r="C64" s="12" t="s">
        <v>8</v>
      </c>
      <c r="D64" s="13">
        <v>1</v>
      </c>
      <c r="E64" s="37">
        <v>695000000</v>
      </c>
    </row>
    <row r="65" spans="1:5" x14ac:dyDescent="0.35">
      <c r="A65" s="12">
        <v>6</v>
      </c>
      <c r="B65" s="12" t="s">
        <v>38</v>
      </c>
      <c r="C65" s="12" t="s">
        <v>5</v>
      </c>
      <c r="D65" s="13">
        <v>1</v>
      </c>
      <c r="E65" s="37">
        <v>1912826656</v>
      </c>
    </row>
    <row r="66" spans="1:5" x14ac:dyDescent="0.35">
      <c r="A66" s="12">
        <v>6</v>
      </c>
      <c r="B66" s="12" t="s">
        <v>38</v>
      </c>
      <c r="C66" s="12" t="s">
        <v>7</v>
      </c>
      <c r="D66" s="13">
        <v>3</v>
      </c>
      <c r="E66" s="37">
        <v>2607372390</v>
      </c>
    </row>
    <row r="67" spans="1:5" x14ac:dyDescent="0.35">
      <c r="A67" s="12">
        <v>6</v>
      </c>
      <c r="B67" s="12" t="s">
        <v>38</v>
      </c>
      <c r="C67" s="12" t="s">
        <v>17</v>
      </c>
      <c r="D67" s="13">
        <v>1</v>
      </c>
      <c r="E67" s="37">
        <v>1548464455</v>
      </c>
    </row>
    <row r="68" spans="1:5" x14ac:dyDescent="0.35">
      <c r="A68" s="12">
        <v>6</v>
      </c>
      <c r="B68" s="12" t="s">
        <v>38</v>
      </c>
      <c r="C68" s="12" t="s">
        <v>6</v>
      </c>
      <c r="D68" s="13">
        <v>1</v>
      </c>
      <c r="E68" s="37">
        <v>1124901008</v>
      </c>
    </row>
    <row r="69" spans="1:5" x14ac:dyDescent="0.35">
      <c r="A69" s="12">
        <v>6</v>
      </c>
      <c r="B69" s="12" t="s">
        <v>38</v>
      </c>
      <c r="C69" s="33" t="s">
        <v>14</v>
      </c>
      <c r="D69" s="13">
        <v>1</v>
      </c>
      <c r="E69" s="37">
        <v>700000000</v>
      </c>
    </row>
    <row r="70" spans="1:5" x14ac:dyDescent="0.35">
      <c r="A70" s="12">
        <v>6</v>
      </c>
      <c r="B70" s="12" t="s">
        <v>38</v>
      </c>
      <c r="C70" s="33" t="s">
        <v>23</v>
      </c>
      <c r="D70" s="13">
        <v>1</v>
      </c>
      <c r="E70" s="37">
        <v>1952500000</v>
      </c>
    </row>
    <row r="71" spans="1:5" x14ac:dyDescent="0.35">
      <c r="A71" s="50">
        <v>6</v>
      </c>
      <c r="B71" s="50" t="s">
        <v>38</v>
      </c>
      <c r="C71" s="50" t="s">
        <v>0</v>
      </c>
      <c r="D71" s="51">
        <f>SUM(D61:D70)</f>
        <v>12</v>
      </c>
      <c r="E71" s="51">
        <f>SUM(E61:E70)</f>
        <v>13869341570</v>
      </c>
    </row>
    <row r="72" spans="1:5" x14ac:dyDescent="0.35">
      <c r="A72" s="12">
        <v>7</v>
      </c>
      <c r="B72" s="12" t="s">
        <v>37</v>
      </c>
      <c r="C72" s="12" t="s">
        <v>11</v>
      </c>
      <c r="D72" s="13">
        <v>1</v>
      </c>
      <c r="E72" s="37">
        <v>800000000</v>
      </c>
    </row>
    <row r="73" spans="1:5" x14ac:dyDescent="0.35">
      <c r="A73" s="12">
        <v>7</v>
      </c>
      <c r="B73" s="12" t="s">
        <v>37</v>
      </c>
      <c r="C73" s="12" t="s">
        <v>10</v>
      </c>
      <c r="D73" s="13">
        <v>1</v>
      </c>
      <c r="E73" s="37">
        <v>1000000000</v>
      </c>
    </row>
    <row r="74" spans="1:5" x14ac:dyDescent="0.35">
      <c r="A74" s="12">
        <v>7</v>
      </c>
      <c r="B74" s="12" t="s">
        <v>37</v>
      </c>
      <c r="C74" s="12" t="s">
        <v>9</v>
      </c>
      <c r="D74" s="13">
        <v>1</v>
      </c>
      <c r="E74" s="37">
        <v>1015480000</v>
      </c>
    </row>
    <row r="75" spans="1:5" x14ac:dyDescent="0.35">
      <c r="A75" s="12">
        <v>7</v>
      </c>
      <c r="B75" s="12" t="s">
        <v>37</v>
      </c>
      <c r="C75" s="12" t="s">
        <v>8</v>
      </c>
      <c r="D75" s="13">
        <v>1</v>
      </c>
      <c r="E75" s="37">
        <v>765000000</v>
      </c>
    </row>
    <row r="76" spans="1:5" x14ac:dyDescent="0.35">
      <c r="A76" s="12">
        <v>7</v>
      </c>
      <c r="B76" s="12" t="s">
        <v>37</v>
      </c>
      <c r="C76" s="12" t="s">
        <v>7</v>
      </c>
      <c r="D76" s="13">
        <v>3</v>
      </c>
      <c r="E76" s="37">
        <v>2602217910</v>
      </c>
    </row>
    <row r="77" spans="1:5" x14ac:dyDescent="0.35">
      <c r="A77" s="12">
        <v>7</v>
      </c>
      <c r="B77" s="12" t="s">
        <v>37</v>
      </c>
      <c r="C77" s="12" t="s">
        <v>5</v>
      </c>
      <c r="D77" s="13">
        <v>1</v>
      </c>
      <c r="E77" s="37">
        <v>1705455590</v>
      </c>
    </row>
    <row r="78" spans="1:5" x14ac:dyDescent="0.35">
      <c r="A78" s="12">
        <v>7</v>
      </c>
      <c r="B78" s="12" t="s">
        <v>37</v>
      </c>
      <c r="C78" s="12" t="s">
        <v>6</v>
      </c>
      <c r="D78" s="13">
        <v>1</v>
      </c>
      <c r="E78" s="37">
        <v>1287916859</v>
      </c>
    </row>
    <row r="79" spans="1:5" x14ac:dyDescent="0.35">
      <c r="A79" s="12">
        <v>7</v>
      </c>
      <c r="B79" s="12" t="s">
        <v>37</v>
      </c>
      <c r="C79" s="33" t="s">
        <v>14</v>
      </c>
      <c r="D79" s="13">
        <v>1</v>
      </c>
      <c r="E79" s="37">
        <v>750000000</v>
      </c>
    </row>
    <row r="80" spans="1:5" x14ac:dyDescent="0.35">
      <c r="A80" s="12">
        <v>7</v>
      </c>
      <c r="B80" s="12" t="s">
        <v>37</v>
      </c>
      <c r="C80" s="12" t="s">
        <v>3</v>
      </c>
      <c r="D80" s="13">
        <v>2</v>
      </c>
      <c r="E80" s="37">
        <v>1380000000</v>
      </c>
    </row>
    <row r="81" spans="1:5" x14ac:dyDescent="0.35">
      <c r="A81" s="12">
        <v>7</v>
      </c>
      <c r="B81" s="12" t="s">
        <v>37</v>
      </c>
      <c r="C81" s="12" t="s">
        <v>17</v>
      </c>
      <c r="D81" s="13">
        <v>2</v>
      </c>
      <c r="E81" s="37">
        <v>1193435709</v>
      </c>
    </row>
    <row r="82" spans="1:5" x14ac:dyDescent="0.35">
      <c r="A82" s="12">
        <v>7</v>
      </c>
      <c r="B82" s="38" t="s">
        <v>37</v>
      </c>
      <c r="C82" s="39" t="s">
        <v>23</v>
      </c>
      <c r="D82" s="40">
        <v>1</v>
      </c>
      <c r="E82" s="41">
        <v>1004500000</v>
      </c>
    </row>
    <row r="83" spans="1:5" x14ac:dyDescent="0.35">
      <c r="A83" s="50">
        <v>7</v>
      </c>
      <c r="B83" s="50" t="s">
        <v>37</v>
      </c>
      <c r="C83" s="50" t="s">
        <v>0</v>
      </c>
      <c r="D83" s="51">
        <f>SUM(D72:D82)</f>
        <v>15</v>
      </c>
      <c r="E83" s="51">
        <f>SUM(E72:E82)</f>
        <v>13504006068</v>
      </c>
    </row>
    <row r="84" spans="1:5" x14ac:dyDescent="0.35">
      <c r="A84" s="12">
        <v>8</v>
      </c>
      <c r="B84" s="12" t="s">
        <v>36</v>
      </c>
      <c r="C84" s="12" t="s">
        <v>11</v>
      </c>
      <c r="D84" s="13">
        <v>1</v>
      </c>
      <c r="E84" s="37">
        <v>2340000000</v>
      </c>
    </row>
    <row r="85" spans="1:5" x14ac:dyDescent="0.35">
      <c r="A85" s="12">
        <v>8</v>
      </c>
      <c r="B85" s="12" t="s">
        <v>36</v>
      </c>
      <c r="C85" s="12" t="s">
        <v>10</v>
      </c>
      <c r="D85" s="13">
        <v>1</v>
      </c>
      <c r="E85" s="37">
        <v>170720000</v>
      </c>
    </row>
    <row r="86" spans="1:5" x14ac:dyDescent="0.35">
      <c r="A86" s="12">
        <v>8</v>
      </c>
      <c r="B86" s="12" t="s">
        <v>36</v>
      </c>
      <c r="C86" s="12" t="s">
        <v>9</v>
      </c>
      <c r="D86" s="13">
        <v>1</v>
      </c>
      <c r="E86" s="37">
        <v>195987670</v>
      </c>
    </row>
    <row r="87" spans="1:5" x14ac:dyDescent="0.35">
      <c r="A87" s="12">
        <v>8</v>
      </c>
      <c r="B87" s="12" t="s">
        <v>36</v>
      </c>
      <c r="C87" s="12" t="s">
        <v>8</v>
      </c>
      <c r="D87" s="13">
        <v>1</v>
      </c>
      <c r="E87" s="37">
        <v>274000000</v>
      </c>
    </row>
    <row r="88" spans="1:5" x14ac:dyDescent="0.35">
      <c r="A88" s="12">
        <v>8</v>
      </c>
      <c r="B88" s="12" t="s">
        <v>36</v>
      </c>
      <c r="C88" s="12" t="s">
        <v>7</v>
      </c>
      <c r="D88" s="13">
        <v>4</v>
      </c>
      <c r="E88" s="37">
        <v>4947458766</v>
      </c>
    </row>
    <row r="89" spans="1:5" x14ac:dyDescent="0.35">
      <c r="A89" s="12">
        <v>8</v>
      </c>
      <c r="B89" s="12" t="s">
        <v>36</v>
      </c>
      <c r="C89" s="9" t="s">
        <v>6</v>
      </c>
      <c r="D89" s="13">
        <v>1</v>
      </c>
      <c r="E89" s="37">
        <v>1789913120</v>
      </c>
    </row>
    <row r="90" spans="1:5" x14ac:dyDescent="0.35">
      <c r="A90" s="12">
        <v>8</v>
      </c>
      <c r="B90" s="12" t="s">
        <v>36</v>
      </c>
      <c r="C90" s="12" t="s">
        <v>16</v>
      </c>
      <c r="D90" s="13">
        <v>1</v>
      </c>
      <c r="E90" s="37">
        <v>1489229987</v>
      </c>
    </row>
    <row r="91" spans="1:5" x14ac:dyDescent="0.35">
      <c r="A91" s="12">
        <v>8</v>
      </c>
      <c r="B91" s="12" t="s">
        <v>36</v>
      </c>
      <c r="C91" s="12" t="s">
        <v>5</v>
      </c>
      <c r="D91" s="13">
        <v>1</v>
      </c>
      <c r="E91" s="37">
        <v>1066732005</v>
      </c>
    </row>
    <row r="92" spans="1:5" x14ac:dyDescent="0.35">
      <c r="A92" s="12">
        <v>8</v>
      </c>
      <c r="B92" s="12" t="s">
        <v>36</v>
      </c>
      <c r="C92" s="12" t="s">
        <v>3</v>
      </c>
      <c r="D92" s="13">
        <v>2</v>
      </c>
      <c r="E92" s="37">
        <v>194000000</v>
      </c>
    </row>
    <row r="93" spans="1:5" x14ac:dyDescent="0.35">
      <c r="A93" s="12">
        <v>8</v>
      </c>
      <c r="B93" s="12" t="s">
        <v>36</v>
      </c>
      <c r="C93" s="33" t="s">
        <v>23</v>
      </c>
      <c r="D93" s="13">
        <v>1</v>
      </c>
      <c r="E93" s="37">
        <v>200000000</v>
      </c>
    </row>
    <row r="94" spans="1:5" x14ac:dyDescent="0.35">
      <c r="A94" s="12">
        <v>8</v>
      </c>
      <c r="B94" s="12" t="s">
        <v>36</v>
      </c>
      <c r="C94" s="33" t="s">
        <v>14</v>
      </c>
      <c r="D94" s="13">
        <v>1</v>
      </c>
      <c r="E94" s="37">
        <v>150000000</v>
      </c>
    </row>
    <row r="95" spans="1:5" x14ac:dyDescent="0.35">
      <c r="A95" s="50">
        <v>8</v>
      </c>
      <c r="B95" s="50" t="s">
        <v>36</v>
      </c>
      <c r="C95" s="50" t="s">
        <v>0</v>
      </c>
      <c r="D95" s="51">
        <f>SUM(D84:D94)</f>
        <v>15</v>
      </c>
      <c r="E95" s="51">
        <f>SUM(E84:E94)</f>
        <v>12818041548</v>
      </c>
    </row>
    <row r="96" spans="1:5" x14ac:dyDescent="0.35">
      <c r="A96" s="12">
        <v>9</v>
      </c>
      <c r="B96" s="12" t="s">
        <v>35</v>
      </c>
      <c r="C96" s="12" t="s">
        <v>10</v>
      </c>
      <c r="D96" s="13">
        <v>1</v>
      </c>
      <c r="E96" s="37">
        <v>1707000000</v>
      </c>
    </row>
    <row r="97" spans="1:5" x14ac:dyDescent="0.35">
      <c r="A97" s="12">
        <v>9</v>
      </c>
      <c r="B97" s="12" t="s">
        <v>35</v>
      </c>
      <c r="C97" s="12" t="s">
        <v>9</v>
      </c>
      <c r="D97" s="13">
        <v>1</v>
      </c>
      <c r="E97" s="37">
        <v>1395821694</v>
      </c>
    </row>
    <row r="98" spans="1:5" x14ac:dyDescent="0.35">
      <c r="A98" s="12">
        <v>9</v>
      </c>
      <c r="B98" s="12" t="s">
        <v>35</v>
      </c>
      <c r="C98" s="12" t="s">
        <v>8</v>
      </c>
      <c r="D98" s="13">
        <v>1</v>
      </c>
      <c r="E98" s="37">
        <v>1071000000</v>
      </c>
    </row>
    <row r="99" spans="1:5" x14ac:dyDescent="0.35">
      <c r="A99" s="12">
        <v>9</v>
      </c>
      <c r="B99" s="12" t="s">
        <v>35</v>
      </c>
      <c r="C99" s="12" t="s">
        <v>7</v>
      </c>
      <c r="D99" s="13">
        <v>2</v>
      </c>
      <c r="E99" s="37">
        <v>2109737510</v>
      </c>
    </row>
    <row r="100" spans="1:5" x14ac:dyDescent="0.35">
      <c r="A100" s="12">
        <v>9</v>
      </c>
      <c r="B100" s="12" t="s">
        <v>35</v>
      </c>
      <c r="C100" s="12" t="s">
        <v>17</v>
      </c>
      <c r="D100" s="13">
        <v>1</v>
      </c>
      <c r="E100" s="37">
        <v>884640979</v>
      </c>
    </row>
    <row r="101" spans="1:5" x14ac:dyDescent="0.35">
      <c r="A101" s="12">
        <v>9</v>
      </c>
      <c r="B101" s="12" t="s">
        <v>35</v>
      </c>
      <c r="C101" s="12" t="s">
        <v>6</v>
      </c>
      <c r="D101" s="13">
        <v>1</v>
      </c>
      <c r="E101" s="37">
        <v>1228238020</v>
      </c>
    </row>
    <row r="102" spans="1:5" x14ac:dyDescent="0.35">
      <c r="A102" s="12">
        <v>9</v>
      </c>
      <c r="B102" s="12" t="s">
        <v>35</v>
      </c>
      <c r="C102" s="12" t="s">
        <v>5</v>
      </c>
      <c r="D102" s="13">
        <v>1</v>
      </c>
      <c r="E102" s="37">
        <v>2455212033</v>
      </c>
    </row>
    <row r="103" spans="1:5" x14ac:dyDescent="0.35">
      <c r="A103" s="50">
        <v>9</v>
      </c>
      <c r="B103" s="50" t="s">
        <v>35</v>
      </c>
      <c r="C103" s="50" t="s">
        <v>0</v>
      </c>
      <c r="D103" s="51">
        <f>SUM(D96:D102)</f>
        <v>8</v>
      </c>
      <c r="E103" s="51">
        <f>SUM(E96:E102)</f>
        <v>10851650236</v>
      </c>
    </row>
    <row r="104" spans="1:5" x14ac:dyDescent="0.35">
      <c r="A104" s="12">
        <v>10</v>
      </c>
      <c r="B104" s="12" t="s">
        <v>33</v>
      </c>
      <c r="C104" s="12" t="s">
        <v>7</v>
      </c>
      <c r="D104" s="13">
        <v>4</v>
      </c>
      <c r="E104" s="37">
        <v>1585227460</v>
      </c>
    </row>
    <row r="105" spans="1:5" x14ac:dyDescent="0.35">
      <c r="A105" s="12">
        <v>10</v>
      </c>
      <c r="B105" s="12" t="s">
        <v>33</v>
      </c>
      <c r="C105" s="12" t="s">
        <v>11</v>
      </c>
      <c r="D105" s="13">
        <v>1</v>
      </c>
      <c r="E105" s="37">
        <v>900000000</v>
      </c>
    </row>
    <row r="106" spans="1:5" x14ac:dyDescent="0.35">
      <c r="A106" s="12">
        <v>10</v>
      </c>
      <c r="B106" s="12" t="s">
        <v>33</v>
      </c>
      <c r="C106" s="12" t="s">
        <v>10</v>
      </c>
      <c r="D106" s="13">
        <v>1</v>
      </c>
      <c r="E106" s="37">
        <v>105000000</v>
      </c>
    </row>
    <row r="107" spans="1:5" x14ac:dyDescent="0.35">
      <c r="A107" s="12">
        <v>10</v>
      </c>
      <c r="B107" s="12" t="s">
        <v>33</v>
      </c>
      <c r="C107" s="12" t="s">
        <v>9</v>
      </c>
      <c r="D107" s="13">
        <v>1</v>
      </c>
      <c r="E107" s="37">
        <v>125000000</v>
      </c>
    </row>
    <row r="108" spans="1:5" x14ac:dyDescent="0.35">
      <c r="A108" s="12">
        <v>10</v>
      </c>
      <c r="B108" s="12" t="s">
        <v>33</v>
      </c>
      <c r="C108" s="12" t="s">
        <v>8</v>
      </c>
      <c r="D108" s="13">
        <v>1</v>
      </c>
      <c r="E108" s="37">
        <v>67500000</v>
      </c>
    </row>
    <row r="109" spans="1:5" x14ac:dyDescent="0.35">
      <c r="A109" s="12">
        <v>10</v>
      </c>
      <c r="B109" s="12" t="s">
        <v>33</v>
      </c>
      <c r="C109" s="9" t="s">
        <v>23</v>
      </c>
      <c r="D109" s="13">
        <v>2</v>
      </c>
      <c r="E109" s="37">
        <v>1400552539</v>
      </c>
    </row>
    <row r="110" spans="1:5" x14ac:dyDescent="0.35">
      <c r="A110" s="12">
        <v>10</v>
      </c>
      <c r="B110" s="12" t="s">
        <v>33</v>
      </c>
      <c r="C110" s="12" t="s">
        <v>3</v>
      </c>
      <c r="D110" s="13">
        <v>1</v>
      </c>
      <c r="E110" s="37">
        <v>420000000</v>
      </c>
    </row>
    <row r="111" spans="1:5" x14ac:dyDescent="0.35">
      <c r="A111" s="12">
        <v>10</v>
      </c>
      <c r="B111" s="12" t="s">
        <v>33</v>
      </c>
      <c r="C111" s="12" t="s">
        <v>5</v>
      </c>
      <c r="D111" s="13">
        <v>1</v>
      </c>
      <c r="E111" s="37">
        <v>512486193</v>
      </c>
    </row>
    <row r="112" spans="1:5" x14ac:dyDescent="0.35">
      <c r="A112" s="12">
        <v>10</v>
      </c>
      <c r="B112" s="12" t="s">
        <v>33</v>
      </c>
      <c r="C112" s="12" t="s">
        <v>15</v>
      </c>
      <c r="D112" s="13">
        <v>1</v>
      </c>
      <c r="E112" s="37">
        <v>250000000</v>
      </c>
    </row>
    <row r="113" spans="1:5" x14ac:dyDescent="0.35">
      <c r="A113" s="12">
        <v>10</v>
      </c>
      <c r="B113" s="12" t="s">
        <v>33</v>
      </c>
      <c r="C113" s="12" t="s">
        <v>17</v>
      </c>
      <c r="D113" s="13">
        <v>1</v>
      </c>
      <c r="E113" s="37">
        <v>969992426</v>
      </c>
    </row>
    <row r="114" spans="1:5" x14ac:dyDescent="0.35">
      <c r="A114" s="12">
        <v>10</v>
      </c>
      <c r="B114" s="12" t="s">
        <v>33</v>
      </c>
      <c r="C114" s="12" t="s">
        <v>6</v>
      </c>
      <c r="D114" s="13">
        <v>1</v>
      </c>
      <c r="E114" s="37">
        <v>469732410</v>
      </c>
    </row>
    <row r="115" spans="1:5" x14ac:dyDescent="0.35">
      <c r="A115" s="12">
        <v>10</v>
      </c>
      <c r="B115" s="12" t="s">
        <v>33</v>
      </c>
      <c r="C115" s="12" t="s">
        <v>29</v>
      </c>
      <c r="D115" s="13">
        <v>1</v>
      </c>
      <c r="E115" s="37">
        <v>295134496</v>
      </c>
    </row>
    <row r="116" spans="1:5" x14ac:dyDescent="0.35">
      <c r="A116" s="12">
        <v>10</v>
      </c>
      <c r="B116" s="12" t="s">
        <v>33</v>
      </c>
      <c r="C116" s="12" t="s">
        <v>13</v>
      </c>
      <c r="D116" s="13">
        <v>1</v>
      </c>
      <c r="E116" s="37">
        <v>566105000</v>
      </c>
    </row>
    <row r="117" spans="1:5" x14ac:dyDescent="0.35">
      <c r="A117" s="12">
        <v>10</v>
      </c>
      <c r="B117" s="12" t="s">
        <v>33</v>
      </c>
      <c r="C117" s="12" t="s">
        <v>34</v>
      </c>
      <c r="D117" s="13">
        <v>1</v>
      </c>
      <c r="E117" s="37">
        <v>316333333</v>
      </c>
    </row>
    <row r="118" spans="1:5" x14ac:dyDescent="0.35">
      <c r="A118" s="12">
        <v>10</v>
      </c>
      <c r="B118" s="12" t="s">
        <v>33</v>
      </c>
      <c r="C118" s="12" t="s">
        <v>4</v>
      </c>
      <c r="D118" s="13">
        <v>1</v>
      </c>
      <c r="E118" s="37">
        <v>232186803</v>
      </c>
    </row>
    <row r="119" spans="1:5" x14ac:dyDescent="0.35">
      <c r="A119" s="50">
        <v>10</v>
      </c>
      <c r="B119" s="50" t="s">
        <v>33</v>
      </c>
      <c r="C119" s="50" t="s">
        <v>0</v>
      </c>
      <c r="D119" s="51">
        <f>SUM(D104:D118)</f>
        <v>19</v>
      </c>
      <c r="E119" s="51">
        <f>SUM(E104:E118)</f>
        <v>8215250660</v>
      </c>
    </row>
    <row r="120" spans="1:5" x14ac:dyDescent="0.35">
      <c r="A120" s="12">
        <v>11</v>
      </c>
      <c r="B120" s="12" t="s">
        <v>32</v>
      </c>
      <c r="C120" s="12" t="s">
        <v>5</v>
      </c>
      <c r="D120" s="13">
        <v>1</v>
      </c>
      <c r="E120" s="37">
        <v>1953952136</v>
      </c>
    </row>
    <row r="121" spans="1:5" x14ac:dyDescent="0.35">
      <c r="A121" s="12">
        <v>11</v>
      </c>
      <c r="B121" s="12" t="s">
        <v>32</v>
      </c>
      <c r="C121" s="12" t="s">
        <v>11</v>
      </c>
      <c r="D121" s="13">
        <v>1</v>
      </c>
      <c r="E121" s="37">
        <v>702000000</v>
      </c>
    </row>
    <row r="122" spans="1:5" x14ac:dyDescent="0.35">
      <c r="A122" s="12">
        <v>11</v>
      </c>
      <c r="B122" s="12" t="s">
        <v>32</v>
      </c>
      <c r="C122" s="12" t="s">
        <v>10</v>
      </c>
      <c r="D122" s="13">
        <v>1</v>
      </c>
      <c r="E122" s="37">
        <v>160000000</v>
      </c>
    </row>
    <row r="123" spans="1:5" x14ac:dyDescent="0.35">
      <c r="A123" s="12">
        <v>11</v>
      </c>
      <c r="B123" s="12" t="s">
        <v>32</v>
      </c>
      <c r="C123" s="12" t="s">
        <v>9</v>
      </c>
      <c r="D123" s="13">
        <v>1</v>
      </c>
      <c r="E123" s="37">
        <v>212000000</v>
      </c>
    </row>
    <row r="124" spans="1:5" x14ac:dyDescent="0.35">
      <c r="A124" s="12">
        <v>11</v>
      </c>
      <c r="B124" s="12" t="s">
        <v>32</v>
      </c>
      <c r="C124" s="12" t="s">
        <v>8</v>
      </c>
      <c r="D124" s="13">
        <v>1</v>
      </c>
      <c r="E124" s="37">
        <v>153000000</v>
      </c>
    </row>
    <row r="125" spans="1:5" x14ac:dyDescent="0.35">
      <c r="A125" s="12">
        <v>11</v>
      </c>
      <c r="B125" s="12" t="s">
        <v>32</v>
      </c>
      <c r="C125" s="12" t="s">
        <v>7</v>
      </c>
      <c r="D125" s="13">
        <v>5</v>
      </c>
      <c r="E125" s="37">
        <v>1295877277</v>
      </c>
    </row>
    <row r="126" spans="1:5" x14ac:dyDescent="0.35">
      <c r="A126" s="12">
        <v>11</v>
      </c>
      <c r="B126" s="12" t="s">
        <v>32</v>
      </c>
      <c r="C126" s="12" t="s">
        <v>14</v>
      </c>
      <c r="D126" s="13">
        <v>2</v>
      </c>
      <c r="E126" s="37">
        <v>800000000</v>
      </c>
    </row>
    <row r="127" spans="1:5" x14ac:dyDescent="0.35">
      <c r="A127" s="12">
        <v>11</v>
      </c>
      <c r="B127" s="12" t="s">
        <v>32</v>
      </c>
      <c r="C127" s="12" t="s">
        <v>6</v>
      </c>
      <c r="D127" s="13">
        <v>1</v>
      </c>
      <c r="E127" s="37">
        <v>840139390</v>
      </c>
    </row>
    <row r="128" spans="1:5" x14ac:dyDescent="0.35">
      <c r="A128" s="12">
        <v>11</v>
      </c>
      <c r="B128" s="12" t="s">
        <v>32</v>
      </c>
      <c r="C128" s="12" t="s">
        <v>3</v>
      </c>
      <c r="D128" s="13">
        <v>1</v>
      </c>
      <c r="E128" s="37">
        <v>400000000</v>
      </c>
    </row>
    <row r="129" spans="1:5" x14ac:dyDescent="0.35">
      <c r="A129" s="50">
        <v>11</v>
      </c>
      <c r="B129" s="50" t="s">
        <v>31</v>
      </c>
      <c r="C129" s="50" t="s">
        <v>0</v>
      </c>
      <c r="D129" s="51">
        <f>SUM(D120:D128)</f>
        <v>14</v>
      </c>
      <c r="E129" s="51">
        <f>SUM(E120:E128)</f>
        <v>6516968803</v>
      </c>
    </row>
    <row r="130" spans="1:5" x14ac:dyDescent="0.35">
      <c r="A130" s="12">
        <v>12</v>
      </c>
      <c r="B130" s="12" t="s">
        <v>30</v>
      </c>
      <c r="C130" s="12" t="s">
        <v>7</v>
      </c>
      <c r="D130" s="13">
        <v>6</v>
      </c>
      <c r="E130" s="37">
        <v>2106062361</v>
      </c>
    </row>
    <row r="131" spans="1:5" x14ac:dyDescent="0.35">
      <c r="A131" s="12">
        <v>12</v>
      </c>
      <c r="B131" s="12" t="s">
        <v>30</v>
      </c>
      <c r="C131" s="12" t="s">
        <v>10</v>
      </c>
      <c r="D131" s="13">
        <v>1</v>
      </c>
      <c r="E131" s="37">
        <v>405205150</v>
      </c>
    </row>
    <row r="132" spans="1:5" x14ac:dyDescent="0.35">
      <c r="A132" s="12">
        <v>12</v>
      </c>
      <c r="B132" s="12" t="s">
        <v>30</v>
      </c>
      <c r="C132" s="12" t="s">
        <v>9</v>
      </c>
      <c r="D132" s="13">
        <v>1</v>
      </c>
      <c r="E132" s="37">
        <v>374091541</v>
      </c>
    </row>
    <row r="133" spans="1:5" x14ac:dyDescent="0.35">
      <c r="A133" s="12">
        <v>12</v>
      </c>
      <c r="B133" s="12" t="s">
        <v>30</v>
      </c>
      <c r="C133" s="12" t="s">
        <v>8</v>
      </c>
      <c r="D133" s="13">
        <v>1</v>
      </c>
      <c r="E133" s="37">
        <v>187000000</v>
      </c>
    </row>
    <row r="134" spans="1:5" x14ac:dyDescent="0.35">
      <c r="A134" s="12">
        <v>12</v>
      </c>
      <c r="B134" s="12" t="s">
        <v>30</v>
      </c>
      <c r="C134" s="12" t="s">
        <v>6</v>
      </c>
      <c r="D134" s="13">
        <v>1</v>
      </c>
      <c r="E134" s="37">
        <v>1163627140</v>
      </c>
    </row>
    <row r="135" spans="1:5" x14ac:dyDescent="0.35">
      <c r="A135" s="12">
        <v>12</v>
      </c>
      <c r="B135" s="12" t="s">
        <v>30</v>
      </c>
      <c r="C135" s="12" t="s">
        <v>5</v>
      </c>
      <c r="D135" s="13">
        <v>1</v>
      </c>
      <c r="E135" s="37">
        <v>1443307479</v>
      </c>
    </row>
    <row r="136" spans="1:5" x14ac:dyDescent="0.35">
      <c r="A136" s="12">
        <v>12</v>
      </c>
      <c r="B136" s="12" t="s">
        <v>30</v>
      </c>
      <c r="C136" s="12" t="s">
        <v>17</v>
      </c>
      <c r="D136" s="13">
        <v>1</v>
      </c>
      <c r="E136" s="37">
        <v>760639553</v>
      </c>
    </row>
    <row r="137" spans="1:5" x14ac:dyDescent="0.35">
      <c r="A137" s="12">
        <v>12</v>
      </c>
      <c r="B137" s="12" t="s">
        <v>30</v>
      </c>
      <c r="C137" s="12" t="s">
        <v>4</v>
      </c>
      <c r="D137" s="13">
        <v>1</v>
      </c>
      <c r="E137" s="37">
        <v>239918566</v>
      </c>
    </row>
    <row r="138" spans="1:5" x14ac:dyDescent="0.35">
      <c r="A138" s="12">
        <v>12</v>
      </c>
      <c r="B138" s="12" t="s">
        <v>30</v>
      </c>
      <c r="C138" s="33" t="s">
        <v>23</v>
      </c>
      <c r="D138" s="13">
        <v>1</v>
      </c>
      <c r="E138" s="37">
        <v>1620000000</v>
      </c>
    </row>
    <row r="139" spans="1:5" x14ac:dyDescent="0.35">
      <c r="A139" s="50">
        <v>12</v>
      </c>
      <c r="B139" s="50" t="s">
        <v>30</v>
      </c>
      <c r="C139" s="50" t="s">
        <v>0</v>
      </c>
      <c r="D139" s="51">
        <f>SUM(D130:D138)</f>
        <v>14</v>
      </c>
      <c r="E139" s="51">
        <f>SUM(E130:E138)</f>
        <v>8299851790</v>
      </c>
    </row>
    <row r="140" spans="1:5" x14ac:dyDescent="0.35">
      <c r="A140" s="12">
        <v>13</v>
      </c>
      <c r="B140" s="12" t="s">
        <v>28</v>
      </c>
      <c r="C140" s="12" t="s">
        <v>10</v>
      </c>
      <c r="D140" s="13">
        <v>1</v>
      </c>
      <c r="E140" s="37">
        <v>1021636512</v>
      </c>
    </row>
    <row r="141" spans="1:5" x14ac:dyDescent="0.35">
      <c r="A141" s="12">
        <v>13</v>
      </c>
      <c r="B141" s="12" t="s">
        <v>28</v>
      </c>
      <c r="C141" s="12" t="s">
        <v>9</v>
      </c>
      <c r="D141" s="13">
        <v>1</v>
      </c>
      <c r="E141" s="37">
        <v>1421646141</v>
      </c>
    </row>
    <row r="142" spans="1:5" x14ac:dyDescent="0.35">
      <c r="A142" s="12">
        <v>13</v>
      </c>
      <c r="B142" s="12" t="s">
        <v>28</v>
      </c>
      <c r="C142" s="12" t="s">
        <v>8</v>
      </c>
      <c r="D142" s="13">
        <v>1</v>
      </c>
      <c r="E142" s="37">
        <v>951880000</v>
      </c>
    </row>
    <row r="143" spans="1:5" x14ac:dyDescent="0.35">
      <c r="A143" s="12">
        <v>13</v>
      </c>
      <c r="B143" s="12" t="s">
        <v>28</v>
      </c>
      <c r="C143" s="12" t="s">
        <v>6</v>
      </c>
      <c r="D143" s="13">
        <v>1</v>
      </c>
      <c r="E143" s="37">
        <v>1457359260</v>
      </c>
    </row>
    <row r="144" spans="1:5" x14ac:dyDescent="0.35">
      <c r="A144" s="12">
        <v>13</v>
      </c>
      <c r="B144" s="12" t="s">
        <v>28</v>
      </c>
      <c r="C144" s="12" t="s">
        <v>5</v>
      </c>
      <c r="D144" s="13">
        <v>1</v>
      </c>
      <c r="E144" s="37">
        <v>2183092582</v>
      </c>
    </row>
    <row r="145" spans="1:5" x14ac:dyDescent="0.35">
      <c r="A145" s="12">
        <v>13</v>
      </c>
      <c r="B145" s="12" t="s">
        <v>28</v>
      </c>
      <c r="C145" s="12" t="s">
        <v>7</v>
      </c>
      <c r="D145" s="13">
        <v>2</v>
      </c>
      <c r="E145" s="37">
        <v>3728777840</v>
      </c>
    </row>
    <row r="146" spans="1:5" x14ac:dyDescent="0.35">
      <c r="A146" s="12">
        <v>13</v>
      </c>
      <c r="B146" s="12" t="s">
        <v>28</v>
      </c>
      <c r="C146" s="12" t="s">
        <v>17</v>
      </c>
      <c r="D146" s="13">
        <v>1</v>
      </c>
      <c r="E146" s="37">
        <v>1585439587</v>
      </c>
    </row>
    <row r="147" spans="1:5" x14ac:dyDescent="0.35">
      <c r="A147" s="12">
        <v>13</v>
      </c>
      <c r="B147" s="12" t="s">
        <v>28</v>
      </c>
      <c r="C147" s="12" t="s">
        <v>29</v>
      </c>
      <c r="D147" s="13">
        <v>1</v>
      </c>
      <c r="E147" s="37">
        <v>400769766</v>
      </c>
    </row>
    <row r="148" spans="1:5" x14ac:dyDescent="0.35">
      <c r="A148" s="12">
        <v>13</v>
      </c>
      <c r="B148" s="12" t="s">
        <v>28</v>
      </c>
      <c r="C148" s="12" t="s">
        <v>4</v>
      </c>
      <c r="D148" s="13">
        <v>1</v>
      </c>
      <c r="E148" s="37">
        <v>213369869</v>
      </c>
    </row>
    <row r="149" spans="1:5" x14ac:dyDescent="0.35">
      <c r="A149" s="50">
        <v>13</v>
      </c>
      <c r="B149" s="50" t="s">
        <v>28</v>
      </c>
      <c r="C149" s="50" t="s">
        <v>0</v>
      </c>
      <c r="D149" s="51">
        <f>SUM(D140:D148)</f>
        <v>10</v>
      </c>
      <c r="E149" s="51">
        <f>SUM(E140:E148)</f>
        <v>12963971557</v>
      </c>
    </row>
    <row r="150" spans="1:5" x14ac:dyDescent="0.35">
      <c r="A150" s="12">
        <v>14</v>
      </c>
      <c r="B150" s="12" t="s">
        <v>27</v>
      </c>
      <c r="C150" s="12" t="s">
        <v>11</v>
      </c>
      <c r="D150" s="13">
        <v>1</v>
      </c>
      <c r="E150" s="37">
        <v>2574000000</v>
      </c>
    </row>
    <row r="151" spans="1:5" x14ac:dyDescent="0.35">
      <c r="A151" s="12">
        <v>14</v>
      </c>
      <c r="B151" s="12" t="s">
        <v>27</v>
      </c>
      <c r="C151" s="12" t="s">
        <v>3</v>
      </c>
      <c r="D151" s="13">
        <v>2</v>
      </c>
      <c r="E151" s="37">
        <v>450664841</v>
      </c>
    </row>
    <row r="152" spans="1:5" x14ac:dyDescent="0.35">
      <c r="A152" s="12">
        <v>14</v>
      </c>
      <c r="B152" s="12" t="s">
        <v>27</v>
      </c>
      <c r="C152" s="12" t="s">
        <v>7</v>
      </c>
      <c r="D152" s="13">
        <v>2</v>
      </c>
      <c r="E152" s="37">
        <v>624484110</v>
      </c>
    </row>
    <row r="153" spans="1:5" x14ac:dyDescent="0.35">
      <c r="A153" s="12">
        <v>14</v>
      </c>
      <c r="B153" s="12" t="s">
        <v>27</v>
      </c>
      <c r="C153" s="12" t="s">
        <v>5</v>
      </c>
      <c r="D153" s="13">
        <v>1</v>
      </c>
      <c r="E153" s="37">
        <v>626794770</v>
      </c>
    </row>
    <row r="154" spans="1:5" x14ac:dyDescent="0.35">
      <c r="A154" s="12">
        <v>14</v>
      </c>
      <c r="B154" s="12" t="s">
        <v>27</v>
      </c>
      <c r="C154" s="12" t="s">
        <v>17</v>
      </c>
      <c r="D154" s="13">
        <v>2</v>
      </c>
      <c r="E154" s="37">
        <v>434838778</v>
      </c>
    </row>
    <row r="155" spans="1:5" x14ac:dyDescent="0.35">
      <c r="A155" s="12">
        <v>14</v>
      </c>
      <c r="B155" s="12" t="s">
        <v>27</v>
      </c>
      <c r="C155" s="12" t="s">
        <v>14</v>
      </c>
      <c r="D155" s="13">
        <v>3</v>
      </c>
      <c r="E155" s="37">
        <v>1381915570</v>
      </c>
    </row>
    <row r="156" spans="1:5" x14ac:dyDescent="0.35">
      <c r="A156" s="50">
        <v>14</v>
      </c>
      <c r="B156" s="50" t="s">
        <v>27</v>
      </c>
      <c r="C156" s="50" t="s">
        <v>0</v>
      </c>
      <c r="D156" s="51">
        <f>SUM(D150:D155)</f>
        <v>11</v>
      </c>
      <c r="E156" s="51">
        <f>SUM(E150:E155)</f>
        <v>6092698069</v>
      </c>
    </row>
    <row r="157" spans="1:5" x14ac:dyDescent="0.35">
      <c r="A157" s="12">
        <v>15</v>
      </c>
      <c r="B157" s="12" t="s">
        <v>26</v>
      </c>
      <c r="C157" s="12" t="s">
        <v>11</v>
      </c>
      <c r="D157" s="13">
        <v>1</v>
      </c>
      <c r="E157" s="37">
        <v>1872000000</v>
      </c>
    </row>
    <row r="158" spans="1:5" x14ac:dyDescent="0.35">
      <c r="A158" s="12">
        <v>15</v>
      </c>
      <c r="B158" s="12" t="s">
        <v>26</v>
      </c>
      <c r="C158" s="12" t="s">
        <v>10</v>
      </c>
      <c r="D158" s="13">
        <v>1</v>
      </c>
      <c r="E158" s="37">
        <v>65000000</v>
      </c>
    </row>
    <row r="159" spans="1:5" x14ac:dyDescent="0.35">
      <c r="A159" s="12">
        <v>15</v>
      </c>
      <c r="B159" s="12" t="s">
        <v>26</v>
      </c>
      <c r="C159" s="12" t="s">
        <v>9</v>
      </c>
      <c r="D159" s="13">
        <v>1</v>
      </c>
      <c r="E159" s="37">
        <v>76053873</v>
      </c>
    </row>
    <row r="160" spans="1:5" x14ac:dyDescent="0.35">
      <c r="A160" s="12">
        <v>15</v>
      </c>
      <c r="B160" s="12" t="s">
        <v>26</v>
      </c>
      <c r="C160" s="12" t="s">
        <v>8</v>
      </c>
      <c r="D160" s="13">
        <v>1</v>
      </c>
      <c r="E160" s="37">
        <v>61200000</v>
      </c>
    </row>
    <row r="161" spans="1:5" x14ac:dyDescent="0.35">
      <c r="A161" s="12">
        <v>15</v>
      </c>
      <c r="B161" s="12" t="s">
        <v>26</v>
      </c>
      <c r="C161" s="12" t="s">
        <v>3</v>
      </c>
      <c r="D161" s="13">
        <v>1</v>
      </c>
      <c r="E161" s="37">
        <v>183800000</v>
      </c>
    </row>
    <row r="162" spans="1:5" x14ac:dyDescent="0.35">
      <c r="A162" s="12">
        <v>15</v>
      </c>
      <c r="B162" s="12" t="s">
        <v>26</v>
      </c>
      <c r="C162" s="12" t="s">
        <v>7</v>
      </c>
      <c r="D162" s="13">
        <v>3</v>
      </c>
      <c r="E162" s="37">
        <v>1714397465</v>
      </c>
    </row>
    <row r="163" spans="1:5" x14ac:dyDescent="0.35">
      <c r="A163" s="12">
        <v>15</v>
      </c>
      <c r="B163" s="12" t="s">
        <v>26</v>
      </c>
      <c r="C163" s="12" t="s">
        <v>5</v>
      </c>
      <c r="D163" s="13">
        <v>1</v>
      </c>
      <c r="E163" s="37">
        <v>1359738580</v>
      </c>
    </row>
    <row r="164" spans="1:5" x14ac:dyDescent="0.35">
      <c r="A164" s="12">
        <v>15</v>
      </c>
      <c r="B164" s="12" t="s">
        <v>26</v>
      </c>
      <c r="C164" s="12" t="s">
        <v>6</v>
      </c>
      <c r="D164" s="13">
        <v>1</v>
      </c>
      <c r="E164" s="37">
        <v>1280854200</v>
      </c>
    </row>
    <row r="165" spans="1:5" x14ac:dyDescent="0.35">
      <c r="A165" s="12">
        <v>15</v>
      </c>
      <c r="B165" s="12" t="s">
        <v>26</v>
      </c>
      <c r="C165" s="12" t="s">
        <v>14</v>
      </c>
      <c r="D165" s="13">
        <v>1</v>
      </c>
      <c r="E165" s="37">
        <v>850000000</v>
      </c>
    </row>
    <row r="166" spans="1:5" x14ac:dyDescent="0.35">
      <c r="A166" s="12">
        <v>15</v>
      </c>
      <c r="B166" s="12" t="s">
        <v>26</v>
      </c>
      <c r="C166" s="12" t="s">
        <v>17</v>
      </c>
      <c r="D166" s="13">
        <v>1</v>
      </c>
      <c r="E166" s="37">
        <v>532169543</v>
      </c>
    </row>
    <row r="167" spans="1:5" x14ac:dyDescent="0.35">
      <c r="A167" s="12">
        <v>15</v>
      </c>
      <c r="B167" s="12" t="s">
        <v>26</v>
      </c>
      <c r="C167" s="33" t="s">
        <v>23</v>
      </c>
      <c r="D167" s="12">
        <v>1</v>
      </c>
      <c r="E167" s="37">
        <v>935539988</v>
      </c>
    </row>
    <row r="168" spans="1:5" x14ac:dyDescent="0.35">
      <c r="A168" s="50">
        <v>15</v>
      </c>
      <c r="B168" s="50" t="s">
        <v>26</v>
      </c>
      <c r="C168" s="50" t="s">
        <v>0</v>
      </c>
      <c r="D168" s="51">
        <f>SUM(D157:D167)</f>
        <v>13</v>
      </c>
      <c r="E168" s="51">
        <f>SUM(E157:E167)</f>
        <v>8930753649</v>
      </c>
    </row>
    <row r="169" spans="1:5" x14ac:dyDescent="0.35">
      <c r="A169" s="12">
        <v>16</v>
      </c>
      <c r="B169" s="12" t="s">
        <v>24</v>
      </c>
      <c r="C169" s="12" t="s">
        <v>11</v>
      </c>
      <c r="D169" s="13">
        <v>1</v>
      </c>
      <c r="E169" s="37">
        <v>1170000000</v>
      </c>
    </row>
    <row r="170" spans="1:5" x14ac:dyDescent="0.35">
      <c r="A170" s="12">
        <v>16</v>
      </c>
      <c r="B170" s="12" t="s">
        <v>24</v>
      </c>
      <c r="C170" s="12" t="s">
        <v>10</v>
      </c>
      <c r="D170" s="13">
        <v>1</v>
      </c>
      <c r="E170" s="37">
        <v>911091312</v>
      </c>
    </row>
    <row r="171" spans="1:5" x14ac:dyDescent="0.35">
      <c r="A171" s="12">
        <v>16</v>
      </c>
      <c r="B171" s="12" t="s">
        <v>24</v>
      </c>
      <c r="C171" s="12" t="s">
        <v>9</v>
      </c>
      <c r="D171" s="13">
        <v>1</v>
      </c>
      <c r="E171" s="37">
        <v>935097568</v>
      </c>
    </row>
    <row r="172" spans="1:5" x14ac:dyDescent="0.35">
      <c r="A172" s="12">
        <v>16</v>
      </c>
      <c r="B172" s="12" t="s">
        <v>24</v>
      </c>
      <c r="C172" s="12" t="s">
        <v>8</v>
      </c>
      <c r="D172" s="13">
        <v>1</v>
      </c>
      <c r="E172" s="37">
        <v>690000000</v>
      </c>
    </row>
    <row r="173" spans="1:5" x14ac:dyDescent="0.35">
      <c r="A173" s="12">
        <v>16</v>
      </c>
      <c r="B173" s="12" t="s">
        <v>24</v>
      </c>
      <c r="C173" s="12" t="s">
        <v>7</v>
      </c>
      <c r="D173" s="13">
        <v>4</v>
      </c>
      <c r="E173" s="37">
        <v>3070013280</v>
      </c>
    </row>
    <row r="174" spans="1:5" x14ac:dyDescent="0.35">
      <c r="A174" s="12">
        <v>16</v>
      </c>
      <c r="B174" s="12" t="s">
        <v>24</v>
      </c>
      <c r="C174" s="12" t="s">
        <v>5</v>
      </c>
      <c r="D174" s="13">
        <v>1</v>
      </c>
      <c r="E174" s="37">
        <v>1149253239</v>
      </c>
    </row>
    <row r="175" spans="1:5" x14ac:dyDescent="0.35">
      <c r="A175" s="12">
        <v>16</v>
      </c>
      <c r="B175" s="12" t="s">
        <v>24</v>
      </c>
      <c r="C175" s="12" t="s">
        <v>6</v>
      </c>
      <c r="D175" s="13">
        <v>1</v>
      </c>
      <c r="E175" s="37">
        <v>1122582154</v>
      </c>
    </row>
    <row r="176" spans="1:5" x14ac:dyDescent="0.35">
      <c r="A176" s="12">
        <v>16</v>
      </c>
      <c r="B176" s="12" t="s">
        <v>24</v>
      </c>
      <c r="C176" s="12" t="s">
        <v>17</v>
      </c>
      <c r="D176" s="13">
        <v>1</v>
      </c>
      <c r="E176" s="37">
        <v>473727218</v>
      </c>
    </row>
    <row r="177" spans="1:5" x14ac:dyDescent="0.35">
      <c r="A177" s="12">
        <v>16</v>
      </c>
      <c r="B177" s="12" t="s">
        <v>24</v>
      </c>
      <c r="C177" s="12" t="s">
        <v>25</v>
      </c>
      <c r="D177" s="13">
        <v>1</v>
      </c>
      <c r="E177" s="37">
        <v>367616821</v>
      </c>
    </row>
    <row r="178" spans="1:5" x14ac:dyDescent="0.35">
      <c r="A178" s="12">
        <v>16</v>
      </c>
      <c r="B178" s="12" t="s">
        <v>24</v>
      </c>
      <c r="C178" s="12" t="s">
        <v>14</v>
      </c>
      <c r="D178" s="13">
        <v>1</v>
      </c>
      <c r="E178" s="37">
        <v>370173124</v>
      </c>
    </row>
    <row r="179" spans="1:5" x14ac:dyDescent="0.35">
      <c r="A179" s="50">
        <v>16</v>
      </c>
      <c r="B179" s="50" t="s">
        <v>24</v>
      </c>
      <c r="C179" s="50" t="s">
        <v>0</v>
      </c>
      <c r="D179" s="51">
        <f>SUM(D169:D178)</f>
        <v>13</v>
      </c>
      <c r="E179" s="51">
        <f>SUM(E169:E178)</f>
        <v>10259554716</v>
      </c>
    </row>
    <row r="180" spans="1:5" x14ac:dyDescent="0.35">
      <c r="A180" s="12">
        <v>50</v>
      </c>
      <c r="B180" s="12" t="s">
        <v>20</v>
      </c>
      <c r="C180" s="12" t="s">
        <v>7</v>
      </c>
      <c r="D180" s="13">
        <v>2</v>
      </c>
      <c r="E180" s="37">
        <v>394835370</v>
      </c>
    </row>
    <row r="181" spans="1:5" x14ac:dyDescent="0.35">
      <c r="A181" s="12">
        <v>50</v>
      </c>
      <c r="B181" s="12" t="s">
        <v>20</v>
      </c>
      <c r="C181" s="12" t="s">
        <v>11</v>
      </c>
      <c r="D181" s="13">
        <v>1</v>
      </c>
      <c r="E181" s="37">
        <v>889200000</v>
      </c>
    </row>
    <row r="182" spans="1:5" x14ac:dyDescent="0.35">
      <c r="A182" s="12">
        <v>50</v>
      </c>
      <c r="B182" s="12" t="s">
        <v>20</v>
      </c>
      <c r="C182" s="12" t="s">
        <v>15</v>
      </c>
      <c r="D182" s="13">
        <v>1</v>
      </c>
      <c r="E182" s="37">
        <v>1500000000</v>
      </c>
    </row>
    <row r="183" spans="1:5" x14ac:dyDescent="0.35">
      <c r="A183" s="12">
        <v>50</v>
      </c>
      <c r="B183" s="12" t="s">
        <v>20</v>
      </c>
      <c r="C183" s="12" t="s">
        <v>5</v>
      </c>
      <c r="D183" s="13">
        <v>1</v>
      </c>
      <c r="E183" s="37">
        <v>259022220</v>
      </c>
    </row>
    <row r="184" spans="1:5" x14ac:dyDescent="0.35">
      <c r="A184" s="12">
        <v>50</v>
      </c>
      <c r="B184" s="12" t="s">
        <v>20</v>
      </c>
      <c r="C184" s="12" t="s">
        <v>6</v>
      </c>
      <c r="D184" s="13">
        <v>1</v>
      </c>
      <c r="E184" s="37">
        <v>177395300</v>
      </c>
    </row>
    <row r="185" spans="1:5" x14ac:dyDescent="0.35">
      <c r="A185" s="12">
        <v>50</v>
      </c>
      <c r="B185" s="12" t="s">
        <v>20</v>
      </c>
      <c r="C185" s="12" t="s">
        <v>2</v>
      </c>
      <c r="D185" s="13">
        <v>1</v>
      </c>
      <c r="E185" s="37">
        <v>190000000</v>
      </c>
    </row>
    <row r="186" spans="1:5" x14ac:dyDescent="0.35">
      <c r="A186" s="12">
        <v>50</v>
      </c>
      <c r="B186" s="12" t="s">
        <v>20</v>
      </c>
      <c r="C186" s="33" t="s">
        <v>23</v>
      </c>
      <c r="D186" s="13">
        <v>1</v>
      </c>
      <c r="E186" s="37">
        <v>527000000</v>
      </c>
    </row>
    <row r="187" spans="1:5" x14ac:dyDescent="0.35">
      <c r="A187" s="12">
        <v>50</v>
      </c>
      <c r="B187" s="12" t="s">
        <v>20</v>
      </c>
      <c r="C187" s="12" t="s">
        <v>17</v>
      </c>
      <c r="D187" s="13">
        <v>1</v>
      </c>
      <c r="E187" s="37">
        <v>205920000</v>
      </c>
    </row>
    <row r="188" spans="1:5" x14ac:dyDescent="0.35">
      <c r="A188" s="12">
        <v>50</v>
      </c>
      <c r="B188" s="12" t="s">
        <v>20</v>
      </c>
      <c r="C188" s="12" t="s">
        <v>22</v>
      </c>
      <c r="D188" s="13">
        <v>2</v>
      </c>
      <c r="E188" s="37">
        <v>920000000</v>
      </c>
    </row>
    <row r="189" spans="1:5" x14ac:dyDescent="0.35">
      <c r="A189" s="12">
        <v>50</v>
      </c>
      <c r="B189" s="12" t="s">
        <v>20</v>
      </c>
      <c r="C189" s="12" t="s">
        <v>4</v>
      </c>
      <c r="D189" s="13">
        <v>1</v>
      </c>
      <c r="E189" s="37">
        <v>369734047</v>
      </c>
    </row>
    <row r="190" spans="1:5" x14ac:dyDescent="0.35">
      <c r="A190" s="12">
        <v>50</v>
      </c>
      <c r="B190" s="12" t="s">
        <v>20</v>
      </c>
      <c r="C190" s="12" t="s">
        <v>14</v>
      </c>
      <c r="D190" s="13">
        <v>1</v>
      </c>
      <c r="E190" s="37">
        <v>400000000</v>
      </c>
    </row>
    <row r="191" spans="1:5" x14ac:dyDescent="0.35">
      <c r="A191" s="12">
        <v>50</v>
      </c>
      <c r="B191" s="12" t="s">
        <v>20</v>
      </c>
      <c r="C191" s="12" t="s">
        <v>13</v>
      </c>
      <c r="D191" s="13">
        <v>1</v>
      </c>
      <c r="E191" s="37">
        <v>200000000</v>
      </c>
    </row>
    <row r="192" spans="1:5" x14ac:dyDescent="0.35">
      <c r="A192" s="12">
        <v>50</v>
      </c>
      <c r="B192" s="12" t="s">
        <v>20</v>
      </c>
      <c r="C192" s="12" t="s">
        <v>21</v>
      </c>
      <c r="D192" s="13">
        <v>1</v>
      </c>
      <c r="E192" s="37">
        <v>431250283</v>
      </c>
    </row>
    <row r="193" spans="1:5" x14ac:dyDescent="0.35">
      <c r="A193" s="50">
        <v>50</v>
      </c>
      <c r="B193" s="50" t="s">
        <v>20</v>
      </c>
      <c r="C193" s="50" t="s">
        <v>0</v>
      </c>
      <c r="D193" s="51">
        <f>SUM(D180:D192)</f>
        <v>15</v>
      </c>
      <c r="E193" s="51">
        <f>SUM(E180:E192)</f>
        <v>6464357220</v>
      </c>
    </row>
    <row r="194" spans="1:5" x14ac:dyDescent="0.35">
      <c r="A194" s="12">
        <v>60</v>
      </c>
      <c r="B194" s="12" t="s">
        <v>19</v>
      </c>
      <c r="C194" s="12" t="s">
        <v>7</v>
      </c>
      <c r="D194" s="13">
        <v>3</v>
      </c>
      <c r="E194" s="37">
        <v>1428260455</v>
      </c>
    </row>
    <row r="195" spans="1:5" x14ac:dyDescent="0.35">
      <c r="A195" s="12">
        <v>60</v>
      </c>
      <c r="B195" s="12" t="s">
        <v>19</v>
      </c>
      <c r="C195" s="12" t="s">
        <v>11</v>
      </c>
      <c r="D195" s="13">
        <v>1</v>
      </c>
      <c r="E195" s="37">
        <v>1170000000</v>
      </c>
    </row>
    <row r="196" spans="1:5" x14ac:dyDescent="0.35">
      <c r="A196" s="12">
        <v>60</v>
      </c>
      <c r="B196" s="12" t="s">
        <v>19</v>
      </c>
      <c r="C196" s="12" t="s">
        <v>10</v>
      </c>
      <c r="D196" s="13">
        <v>1</v>
      </c>
      <c r="E196" s="37">
        <v>524000000</v>
      </c>
    </row>
    <row r="197" spans="1:5" x14ac:dyDescent="0.35">
      <c r="A197" s="12">
        <v>60</v>
      </c>
      <c r="B197" s="12" t="s">
        <v>19</v>
      </c>
      <c r="C197" s="12" t="s">
        <v>9</v>
      </c>
      <c r="D197" s="13">
        <v>1</v>
      </c>
      <c r="E197" s="37">
        <v>672050000</v>
      </c>
    </row>
    <row r="198" spans="1:5" x14ac:dyDescent="0.35">
      <c r="A198" s="12">
        <v>60</v>
      </c>
      <c r="B198" s="12" t="s">
        <v>19</v>
      </c>
      <c r="C198" s="12" t="s">
        <v>8</v>
      </c>
      <c r="D198" s="13">
        <v>1</v>
      </c>
      <c r="E198" s="37">
        <v>420000000</v>
      </c>
    </row>
    <row r="199" spans="1:5" x14ac:dyDescent="0.35">
      <c r="A199" s="12">
        <v>60</v>
      </c>
      <c r="B199" s="12" t="s">
        <v>19</v>
      </c>
      <c r="C199" s="12" t="s">
        <v>5</v>
      </c>
      <c r="D199" s="13">
        <v>1</v>
      </c>
      <c r="E199" s="37">
        <v>1084560000</v>
      </c>
    </row>
    <row r="200" spans="1:5" x14ac:dyDescent="0.35">
      <c r="A200" s="12">
        <v>60</v>
      </c>
      <c r="B200" s="12" t="s">
        <v>19</v>
      </c>
      <c r="C200" s="12" t="s">
        <v>6</v>
      </c>
      <c r="D200" s="13">
        <v>1</v>
      </c>
      <c r="E200" s="37">
        <v>1002660260</v>
      </c>
    </row>
    <row r="201" spans="1:5" x14ac:dyDescent="0.35">
      <c r="A201" s="12">
        <v>60</v>
      </c>
      <c r="B201" s="12" t="s">
        <v>19</v>
      </c>
      <c r="C201" s="12" t="s">
        <v>17</v>
      </c>
      <c r="D201" s="13">
        <v>1</v>
      </c>
      <c r="E201" s="37">
        <v>625440875</v>
      </c>
    </row>
    <row r="202" spans="1:5" x14ac:dyDescent="0.35">
      <c r="A202" s="12">
        <v>60</v>
      </c>
      <c r="B202" s="12" t="s">
        <v>19</v>
      </c>
      <c r="C202" s="12" t="s">
        <v>16</v>
      </c>
      <c r="D202" s="13">
        <v>1</v>
      </c>
      <c r="E202" s="37">
        <v>744614993</v>
      </c>
    </row>
    <row r="203" spans="1:5" x14ac:dyDescent="0.35">
      <c r="A203" s="12">
        <v>60</v>
      </c>
      <c r="B203" s="12" t="s">
        <v>19</v>
      </c>
      <c r="C203" s="12" t="s">
        <v>14</v>
      </c>
      <c r="D203" s="13">
        <v>2</v>
      </c>
      <c r="E203" s="37">
        <v>410645653</v>
      </c>
    </row>
    <row r="204" spans="1:5" x14ac:dyDescent="0.35">
      <c r="A204" s="50">
        <v>60</v>
      </c>
      <c r="B204" s="50" t="s">
        <v>19</v>
      </c>
      <c r="C204" s="50" t="s">
        <v>0</v>
      </c>
      <c r="D204" s="51">
        <f>SUM(D194:D203)</f>
        <v>13</v>
      </c>
      <c r="E204" s="51">
        <f>SUM(E194:E203)</f>
        <v>8082232236</v>
      </c>
    </row>
    <row r="205" spans="1:5" x14ac:dyDescent="0.35">
      <c r="A205" s="12">
        <v>70</v>
      </c>
      <c r="B205" s="12" t="s">
        <v>18</v>
      </c>
      <c r="C205" s="12" t="s">
        <v>7</v>
      </c>
      <c r="D205" s="13">
        <v>3</v>
      </c>
      <c r="E205" s="37">
        <v>1683864955</v>
      </c>
    </row>
    <row r="206" spans="1:5" x14ac:dyDescent="0.35">
      <c r="A206" s="12">
        <v>70</v>
      </c>
      <c r="B206" s="12" t="s">
        <v>18</v>
      </c>
      <c r="C206" s="12" t="s">
        <v>11</v>
      </c>
      <c r="D206" s="13">
        <v>1</v>
      </c>
      <c r="E206" s="37">
        <v>1170000000</v>
      </c>
    </row>
    <row r="207" spans="1:5" x14ac:dyDescent="0.35">
      <c r="A207" s="12">
        <v>70</v>
      </c>
      <c r="B207" s="12" t="s">
        <v>18</v>
      </c>
      <c r="C207" s="12" t="s">
        <v>6</v>
      </c>
      <c r="D207" s="13">
        <v>1</v>
      </c>
      <c r="E207" s="37">
        <v>392438550</v>
      </c>
    </row>
    <row r="208" spans="1:5" x14ac:dyDescent="0.35">
      <c r="A208" s="12">
        <v>70</v>
      </c>
      <c r="B208" s="12" t="s">
        <v>18</v>
      </c>
      <c r="C208" s="12" t="s">
        <v>5</v>
      </c>
      <c r="D208" s="13">
        <v>1</v>
      </c>
      <c r="E208" s="37">
        <v>711369052</v>
      </c>
    </row>
    <row r="209" spans="1:5" x14ac:dyDescent="0.35">
      <c r="A209" s="12">
        <v>70</v>
      </c>
      <c r="B209" s="12" t="s">
        <v>18</v>
      </c>
      <c r="C209" s="12" t="s">
        <v>3</v>
      </c>
      <c r="D209" s="13">
        <v>2</v>
      </c>
      <c r="E209" s="37">
        <v>1450000000</v>
      </c>
    </row>
    <row r="210" spans="1:5" x14ac:dyDescent="0.35">
      <c r="A210" s="12">
        <v>70</v>
      </c>
      <c r="B210" s="12" t="s">
        <v>18</v>
      </c>
      <c r="C210" s="12" t="s">
        <v>16</v>
      </c>
      <c r="D210" s="13">
        <v>1</v>
      </c>
      <c r="E210" s="37">
        <v>148922999</v>
      </c>
    </row>
    <row r="211" spans="1:5" x14ac:dyDescent="0.35">
      <c r="A211" s="12">
        <v>70</v>
      </c>
      <c r="B211" s="12" t="s">
        <v>18</v>
      </c>
      <c r="C211" s="12" t="s">
        <v>15</v>
      </c>
      <c r="D211" s="13">
        <v>1</v>
      </c>
      <c r="E211" s="37">
        <v>866421682</v>
      </c>
    </row>
    <row r="212" spans="1:5" x14ac:dyDescent="0.35">
      <c r="A212" s="50">
        <v>70</v>
      </c>
      <c r="B212" s="50" t="s">
        <v>18</v>
      </c>
      <c r="C212" s="50" t="s">
        <v>0</v>
      </c>
      <c r="D212" s="51">
        <f>SUM(D205:D211)</f>
        <v>10</v>
      </c>
      <c r="E212" s="51">
        <f>SUM(E205:E211)</f>
        <v>6423017238</v>
      </c>
    </row>
    <row r="213" spans="1:5" x14ac:dyDescent="0.35">
      <c r="A213" s="12">
        <v>80</v>
      </c>
      <c r="B213" s="12" t="s">
        <v>12</v>
      </c>
      <c r="C213" s="12" t="s">
        <v>7</v>
      </c>
      <c r="D213" s="13">
        <v>3</v>
      </c>
      <c r="E213" s="37">
        <v>2254713038</v>
      </c>
    </row>
    <row r="214" spans="1:5" x14ac:dyDescent="0.35">
      <c r="A214" s="12">
        <v>80</v>
      </c>
      <c r="B214" s="12" t="s">
        <v>12</v>
      </c>
      <c r="C214" s="12" t="s">
        <v>17</v>
      </c>
      <c r="D214" s="13">
        <v>1</v>
      </c>
      <c r="E214" s="37">
        <v>315000000</v>
      </c>
    </row>
    <row r="215" spans="1:5" x14ac:dyDescent="0.35">
      <c r="A215" s="12">
        <v>80</v>
      </c>
      <c r="B215" s="12" t="s">
        <v>12</v>
      </c>
      <c r="C215" s="12" t="s">
        <v>11</v>
      </c>
      <c r="D215" s="13">
        <v>1</v>
      </c>
      <c r="E215" s="37">
        <v>1170000000</v>
      </c>
    </row>
    <row r="216" spans="1:5" x14ac:dyDescent="0.35">
      <c r="A216" s="12">
        <v>80</v>
      </c>
      <c r="B216" s="12" t="s">
        <v>12</v>
      </c>
      <c r="C216" s="12" t="s">
        <v>5</v>
      </c>
      <c r="D216" s="13">
        <v>2</v>
      </c>
      <c r="E216" s="37">
        <v>1693993335</v>
      </c>
    </row>
    <row r="217" spans="1:5" x14ac:dyDescent="0.35">
      <c r="A217" s="12">
        <v>80</v>
      </c>
      <c r="B217" s="12" t="s">
        <v>12</v>
      </c>
      <c r="C217" s="12" t="s">
        <v>16</v>
      </c>
      <c r="D217" s="13">
        <v>1</v>
      </c>
      <c r="E217" s="37">
        <v>744614993</v>
      </c>
    </row>
    <row r="218" spans="1:5" x14ac:dyDescent="0.35">
      <c r="A218" s="12">
        <v>80</v>
      </c>
      <c r="B218" s="12" t="s">
        <v>12</v>
      </c>
      <c r="C218" s="12" t="s">
        <v>15</v>
      </c>
      <c r="D218" s="13">
        <v>1</v>
      </c>
      <c r="E218" s="37">
        <v>750000000</v>
      </c>
    </row>
    <row r="219" spans="1:5" x14ac:dyDescent="0.35">
      <c r="A219" s="12">
        <v>80</v>
      </c>
      <c r="B219" s="12" t="s">
        <v>12</v>
      </c>
      <c r="C219" s="12" t="s">
        <v>3</v>
      </c>
      <c r="D219" s="13">
        <v>2</v>
      </c>
      <c r="E219" s="37">
        <v>661040328</v>
      </c>
    </row>
    <row r="220" spans="1:5" x14ac:dyDescent="0.35">
      <c r="A220" s="12">
        <v>80</v>
      </c>
      <c r="B220" s="12" t="s">
        <v>12</v>
      </c>
      <c r="C220" s="12" t="s">
        <v>6</v>
      </c>
      <c r="D220" s="13">
        <v>1</v>
      </c>
      <c r="E220" s="37">
        <v>927732800</v>
      </c>
    </row>
    <row r="221" spans="1:5" x14ac:dyDescent="0.35">
      <c r="A221" s="12">
        <v>80</v>
      </c>
      <c r="B221" s="12" t="s">
        <v>12</v>
      </c>
      <c r="C221" s="12" t="s">
        <v>4</v>
      </c>
      <c r="D221" s="13">
        <v>1</v>
      </c>
      <c r="E221" s="37">
        <v>281227464</v>
      </c>
    </row>
    <row r="222" spans="1:5" x14ac:dyDescent="0.35">
      <c r="A222" s="12">
        <v>80</v>
      </c>
      <c r="B222" s="12" t="s">
        <v>12</v>
      </c>
      <c r="C222" s="12" t="s">
        <v>14</v>
      </c>
      <c r="D222" s="13">
        <v>3</v>
      </c>
      <c r="E222" s="37">
        <v>586306996</v>
      </c>
    </row>
    <row r="223" spans="1:5" x14ac:dyDescent="0.35">
      <c r="A223" s="12">
        <v>80</v>
      </c>
      <c r="B223" s="12" t="s">
        <v>12</v>
      </c>
      <c r="C223" s="12" t="s">
        <v>13</v>
      </c>
      <c r="D223" s="13">
        <v>1</v>
      </c>
      <c r="E223" s="37">
        <v>150000000</v>
      </c>
    </row>
    <row r="224" spans="1:5" x14ac:dyDescent="0.35">
      <c r="A224" s="50">
        <v>80</v>
      </c>
      <c r="B224" s="50" t="s">
        <v>12</v>
      </c>
      <c r="C224" s="50" t="s">
        <v>0</v>
      </c>
      <c r="D224" s="51">
        <f>SUM(D213:D223)</f>
        <v>17</v>
      </c>
      <c r="E224" s="51">
        <f>SUM(E213:E223)</f>
        <v>9534628954</v>
      </c>
    </row>
    <row r="225" spans="1:5" x14ac:dyDescent="0.35">
      <c r="A225" s="12">
        <v>90</v>
      </c>
      <c r="B225" s="12" t="s">
        <v>1</v>
      </c>
      <c r="C225" s="12" t="s">
        <v>11</v>
      </c>
      <c r="D225" s="13">
        <v>1</v>
      </c>
      <c r="E225" s="37">
        <v>2340000000</v>
      </c>
    </row>
    <row r="226" spans="1:5" x14ac:dyDescent="0.35">
      <c r="A226" s="12">
        <v>90</v>
      </c>
      <c r="B226" s="12" t="s">
        <v>1</v>
      </c>
      <c r="C226" s="12" t="s">
        <v>10</v>
      </c>
      <c r="D226" s="13">
        <v>1</v>
      </c>
      <c r="E226" s="37">
        <v>5000000</v>
      </c>
    </row>
    <row r="227" spans="1:5" x14ac:dyDescent="0.35">
      <c r="A227" s="12">
        <v>90</v>
      </c>
      <c r="B227" s="12" t="s">
        <v>1</v>
      </c>
      <c r="C227" s="12" t="s">
        <v>9</v>
      </c>
      <c r="D227" s="13">
        <v>1</v>
      </c>
      <c r="E227" s="37">
        <v>24198755</v>
      </c>
    </row>
    <row r="228" spans="1:5" x14ac:dyDescent="0.35">
      <c r="A228" s="12">
        <v>90</v>
      </c>
      <c r="B228" s="12" t="s">
        <v>1</v>
      </c>
      <c r="C228" s="12" t="s">
        <v>8</v>
      </c>
      <c r="D228" s="13">
        <v>1</v>
      </c>
      <c r="E228" s="37">
        <v>8500000</v>
      </c>
    </row>
    <row r="229" spans="1:5" x14ac:dyDescent="0.35">
      <c r="A229" s="12">
        <v>90</v>
      </c>
      <c r="B229" s="12" t="s">
        <v>1</v>
      </c>
      <c r="C229" s="12" t="s">
        <v>7</v>
      </c>
      <c r="D229" s="13">
        <v>2</v>
      </c>
      <c r="E229" s="37">
        <v>423096448</v>
      </c>
    </row>
    <row r="230" spans="1:5" x14ac:dyDescent="0.35">
      <c r="A230" s="12">
        <v>90</v>
      </c>
      <c r="B230" s="12" t="s">
        <v>1</v>
      </c>
      <c r="C230" s="12" t="s">
        <v>6</v>
      </c>
      <c r="D230" s="13">
        <v>1</v>
      </c>
      <c r="E230" s="37">
        <v>590561890</v>
      </c>
    </row>
    <row r="231" spans="1:5" x14ac:dyDescent="0.35">
      <c r="A231" s="12">
        <v>90</v>
      </c>
      <c r="B231" s="12" t="s">
        <v>1</v>
      </c>
      <c r="C231" s="12" t="s">
        <v>5</v>
      </c>
      <c r="D231" s="13">
        <v>1</v>
      </c>
      <c r="E231" s="37">
        <v>600371269</v>
      </c>
    </row>
    <row r="232" spans="1:5" x14ac:dyDescent="0.35">
      <c r="A232" s="12">
        <v>90</v>
      </c>
      <c r="B232" s="12" t="s">
        <v>1</v>
      </c>
      <c r="C232" s="12" t="s">
        <v>4</v>
      </c>
      <c r="D232" s="13">
        <v>1</v>
      </c>
      <c r="E232" s="37">
        <v>186479950</v>
      </c>
    </row>
    <row r="233" spans="1:5" x14ac:dyDescent="0.35">
      <c r="A233" s="12">
        <v>90</v>
      </c>
      <c r="B233" s="12" t="s">
        <v>1</v>
      </c>
      <c r="C233" s="12" t="s">
        <v>3</v>
      </c>
      <c r="D233" s="13">
        <v>3</v>
      </c>
      <c r="E233" s="37">
        <v>514062692</v>
      </c>
    </row>
    <row r="234" spans="1:5" x14ac:dyDescent="0.35">
      <c r="A234" s="12">
        <v>90</v>
      </c>
      <c r="B234" s="12" t="s">
        <v>1</v>
      </c>
      <c r="C234" s="12" t="s">
        <v>2</v>
      </c>
      <c r="D234" s="13">
        <v>1</v>
      </c>
      <c r="E234" s="37">
        <v>68224000</v>
      </c>
    </row>
    <row r="235" spans="1:5" x14ac:dyDescent="0.35">
      <c r="A235" s="50">
        <v>90</v>
      </c>
      <c r="B235" s="50" t="s">
        <v>1</v>
      </c>
      <c r="C235" s="50" t="s">
        <v>0</v>
      </c>
      <c r="D235" s="51">
        <f>SUM(D225:D234)</f>
        <v>13</v>
      </c>
      <c r="E235" s="51">
        <f>SUM(E225:E234)</f>
        <v>4760495004</v>
      </c>
    </row>
    <row r="237" spans="1:5" x14ac:dyDescent="0.35">
      <c r="E237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A70" sqref="A70:B70"/>
    </sheetView>
  </sheetViews>
  <sheetFormatPr baseColWidth="10" defaultRowHeight="15" x14ac:dyDescent="0.25"/>
  <cols>
    <col min="1" max="1" width="15.85546875" customWidth="1"/>
    <col min="2" max="2" width="28.5703125" bestFit="1" customWidth="1"/>
    <col min="3" max="3" width="19.140625" customWidth="1"/>
    <col min="5" max="5" width="18.85546875" customWidth="1"/>
    <col min="6" max="6" width="19.28515625" customWidth="1"/>
  </cols>
  <sheetData>
    <row r="1" spans="1:6" ht="18" x14ac:dyDescent="0.35">
      <c r="A1" s="50" t="s">
        <v>47</v>
      </c>
      <c r="B1" s="50" t="s">
        <v>86</v>
      </c>
      <c r="C1" s="43"/>
      <c r="D1" s="6"/>
      <c r="E1" s="6"/>
      <c r="F1" s="6"/>
    </row>
    <row r="2" spans="1:6" ht="18" x14ac:dyDescent="0.35">
      <c r="A2" s="31" t="s">
        <v>71</v>
      </c>
      <c r="B2" s="31">
        <v>19</v>
      </c>
      <c r="C2" s="44"/>
      <c r="D2" s="1"/>
      <c r="E2" s="5"/>
      <c r="F2" s="1"/>
    </row>
    <row r="3" spans="1:6" ht="18" x14ac:dyDescent="0.35">
      <c r="A3" s="31" t="s">
        <v>85</v>
      </c>
      <c r="B3" s="31">
        <v>17</v>
      </c>
      <c r="C3" s="15"/>
      <c r="D3" s="1"/>
      <c r="E3" s="5"/>
      <c r="F3" s="1"/>
    </row>
    <row r="4" spans="1:6" ht="18" x14ac:dyDescent="0.35">
      <c r="A4" s="31" t="s">
        <v>74</v>
      </c>
      <c r="B4" s="31">
        <v>17</v>
      </c>
      <c r="C4" s="44"/>
      <c r="D4" s="1"/>
      <c r="E4" s="5"/>
      <c r="F4" s="1"/>
    </row>
    <row r="5" spans="1:6" ht="18" x14ac:dyDescent="0.35">
      <c r="A5" s="31" t="s">
        <v>83</v>
      </c>
      <c r="B5" s="31">
        <v>15</v>
      </c>
      <c r="C5" s="15"/>
      <c r="D5" s="1"/>
      <c r="E5" s="5"/>
      <c r="F5" s="1"/>
    </row>
    <row r="6" spans="1:6" ht="18" x14ac:dyDescent="0.35">
      <c r="A6" s="31" t="s">
        <v>78</v>
      </c>
      <c r="B6" s="31">
        <v>15</v>
      </c>
      <c r="C6" s="15"/>
      <c r="D6" s="1"/>
      <c r="E6" s="5"/>
      <c r="F6" s="1"/>
    </row>
    <row r="7" spans="1:6" ht="18" x14ac:dyDescent="0.35">
      <c r="A7" s="31" t="s">
        <v>77</v>
      </c>
      <c r="B7" s="31">
        <v>15</v>
      </c>
      <c r="C7" s="15"/>
      <c r="D7" s="1"/>
      <c r="E7" s="5"/>
      <c r="F7" s="1"/>
    </row>
    <row r="8" spans="1:6" ht="18" x14ac:dyDescent="0.35">
      <c r="A8" s="31" t="s">
        <v>82</v>
      </c>
      <c r="B8" s="31">
        <v>15</v>
      </c>
      <c r="C8" s="15"/>
      <c r="D8" s="1"/>
      <c r="E8" s="5"/>
      <c r="F8" s="1"/>
    </row>
    <row r="9" spans="1:6" ht="18" x14ac:dyDescent="0.35">
      <c r="A9" s="31" t="s">
        <v>79</v>
      </c>
      <c r="B9" s="31">
        <v>15</v>
      </c>
      <c r="C9" s="15"/>
      <c r="D9" s="1"/>
      <c r="E9" s="5"/>
      <c r="F9" s="1"/>
    </row>
    <row r="10" spans="1:6" ht="18" x14ac:dyDescent="0.35">
      <c r="A10" s="31" t="s">
        <v>68</v>
      </c>
      <c r="B10" s="31">
        <v>15</v>
      </c>
      <c r="C10" s="15"/>
      <c r="D10" s="1"/>
      <c r="E10" s="5"/>
      <c r="F10" s="1"/>
    </row>
    <row r="11" spans="1:6" ht="18" x14ac:dyDescent="0.35">
      <c r="A11" s="31" t="s">
        <v>69</v>
      </c>
      <c r="B11" s="31">
        <v>14</v>
      </c>
      <c r="C11" s="44"/>
      <c r="D11" s="1"/>
      <c r="E11" s="5"/>
      <c r="F11" s="1"/>
    </row>
    <row r="12" spans="1:6" ht="18" x14ac:dyDescent="0.35">
      <c r="A12" s="31" t="s">
        <v>72</v>
      </c>
      <c r="B12" s="31">
        <v>14</v>
      </c>
      <c r="C12" s="15"/>
      <c r="D12" s="1"/>
      <c r="E12" s="5"/>
      <c r="F12" s="1"/>
    </row>
    <row r="13" spans="1:6" ht="18" x14ac:dyDescent="0.35">
      <c r="A13" s="31" t="s">
        <v>73</v>
      </c>
      <c r="B13" s="31">
        <v>13</v>
      </c>
      <c r="C13" s="15"/>
      <c r="D13" s="1"/>
      <c r="E13" s="5"/>
      <c r="F13" s="1"/>
    </row>
    <row r="14" spans="1:6" ht="18" x14ac:dyDescent="0.35">
      <c r="A14" s="31" t="s">
        <v>75</v>
      </c>
      <c r="B14" s="31">
        <v>13</v>
      </c>
      <c r="C14" s="15"/>
      <c r="D14" s="3"/>
      <c r="E14" s="5"/>
      <c r="F14" s="1"/>
    </row>
    <row r="15" spans="1:6" ht="18" x14ac:dyDescent="0.35">
      <c r="A15" s="31" t="s">
        <v>70</v>
      </c>
      <c r="B15" s="31">
        <v>13</v>
      </c>
      <c r="C15" s="15"/>
      <c r="D15" s="3"/>
      <c r="E15" s="5"/>
      <c r="F15" s="1"/>
    </row>
    <row r="16" spans="1:6" ht="18" x14ac:dyDescent="0.35">
      <c r="A16" s="31" t="s">
        <v>65</v>
      </c>
      <c r="B16" s="31">
        <v>13</v>
      </c>
      <c r="C16" s="45"/>
      <c r="D16" s="2"/>
      <c r="E16" s="4"/>
      <c r="F16" s="3"/>
    </row>
    <row r="17" spans="1:3" ht="18" x14ac:dyDescent="0.35">
      <c r="A17" s="31" t="s">
        <v>84</v>
      </c>
      <c r="B17" s="31">
        <v>12</v>
      </c>
      <c r="C17" s="9"/>
    </row>
    <row r="18" spans="1:3" ht="18" x14ac:dyDescent="0.35">
      <c r="A18" s="31" t="s">
        <v>81</v>
      </c>
      <c r="B18" s="31">
        <v>11</v>
      </c>
      <c r="C18" s="9"/>
    </row>
    <row r="19" spans="1:3" ht="18" x14ac:dyDescent="0.35">
      <c r="A19" s="31" t="s">
        <v>66</v>
      </c>
      <c r="B19" s="31">
        <v>11</v>
      </c>
      <c r="C19" s="9"/>
    </row>
    <row r="20" spans="1:3" ht="18" x14ac:dyDescent="0.35">
      <c r="A20" s="31" t="s">
        <v>80</v>
      </c>
      <c r="B20" s="31">
        <v>10</v>
      </c>
      <c r="C20" s="9"/>
    </row>
    <row r="21" spans="1:3" ht="18" x14ac:dyDescent="0.35">
      <c r="A21" s="31" t="s">
        <v>67</v>
      </c>
      <c r="B21" s="31">
        <v>10</v>
      </c>
      <c r="C21" s="9"/>
    </row>
    <row r="22" spans="1:3" ht="18" x14ac:dyDescent="0.35">
      <c r="A22" s="31" t="s">
        <v>76</v>
      </c>
      <c r="B22" s="31">
        <v>8</v>
      </c>
      <c r="C22" s="9"/>
    </row>
    <row r="25" spans="1:3" x14ac:dyDescent="0.25">
      <c r="A25" s="58" t="s">
        <v>47</v>
      </c>
      <c r="B25" s="58" t="s">
        <v>44</v>
      </c>
    </row>
    <row r="26" spans="1:3" x14ac:dyDescent="0.25">
      <c r="A26" s="54" t="s">
        <v>85</v>
      </c>
      <c r="B26" s="55">
        <v>15132784639</v>
      </c>
    </row>
    <row r="27" spans="1:3" x14ac:dyDescent="0.25">
      <c r="A27" s="54" t="s">
        <v>84</v>
      </c>
      <c r="B27" s="56">
        <v>13869341570</v>
      </c>
    </row>
    <row r="28" spans="1:3" x14ac:dyDescent="0.25">
      <c r="A28" s="54" t="s">
        <v>83</v>
      </c>
      <c r="B28" s="56">
        <v>13829617236</v>
      </c>
    </row>
    <row r="29" spans="1:3" x14ac:dyDescent="0.25">
      <c r="A29" s="54" t="s">
        <v>82</v>
      </c>
      <c r="B29" s="56">
        <v>13504006068</v>
      </c>
    </row>
    <row r="30" spans="1:3" x14ac:dyDescent="0.25">
      <c r="A30" s="54" t="s">
        <v>81</v>
      </c>
      <c r="B30" s="56">
        <v>13390918142</v>
      </c>
    </row>
    <row r="31" spans="1:3" x14ac:dyDescent="0.25">
      <c r="A31" s="54" t="s">
        <v>80</v>
      </c>
      <c r="B31" s="56">
        <v>12963971557</v>
      </c>
    </row>
    <row r="32" spans="1:3" x14ac:dyDescent="0.25">
      <c r="A32" s="54" t="s">
        <v>79</v>
      </c>
      <c r="B32" s="56">
        <v>12818041548</v>
      </c>
    </row>
    <row r="33" spans="1:2" x14ac:dyDescent="0.25">
      <c r="A33" s="54" t="s">
        <v>78</v>
      </c>
      <c r="B33" s="56">
        <v>12506686113</v>
      </c>
    </row>
    <row r="34" spans="1:2" x14ac:dyDescent="0.25">
      <c r="A34" s="54" t="s">
        <v>77</v>
      </c>
      <c r="B34" s="56">
        <v>11038569814</v>
      </c>
    </row>
    <row r="35" spans="1:2" x14ac:dyDescent="0.25">
      <c r="A35" s="54" t="s">
        <v>76</v>
      </c>
      <c r="B35" s="57">
        <v>10851650236</v>
      </c>
    </row>
    <row r="36" spans="1:2" x14ac:dyDescent="0.25">
      <c r="A36" s="54" t="s">
        <v>75</v>
      </c>
      <c r="B36" s="56">
        <v>10259554716</v>
      </c>
    </row>
    <row r="37" spans="1:2" x14ac:dyDescent="0.25">
      <c r="A37" s="54" t="s">
        <v>74</v>
      </c>
      <c r="B37" s="56">
        <v>9534628954</v>
      </c>
    </row>
    <row r="38" spans="1:2" x14ac:dyDescent="0.25">
      <c r="A38" s="54" t="s">
        <v>73</v>
      </c>
      <c r="B38" s="56">
        <v>8930753649</v>
      </c>
    </row>
    <row r="39" spans="1:2" x14ac:dyDescent="0.25">
      <c r="A39" s="54" t="s">
        <v>72</v>
      </c>
      <c r="B39" s="56">
        <v>8299851790</v>
      </c>
    </row>
    <row r="40" spans="1:2" x14ac:dyDescent="0.25">
      <c r="A40" s="54" t="s">
        <v>71</v>
      </c>
      <c r="B40" s="56">
        <v>8215250660</v>
      </c>
    </row>
    <row r="41" spans="1:2" x14ac:dyDescent="0.25">
      <c r="A41" s="54" t="s">
        <v>70</v>
      </c>
      <c r="B41" s="56">
        <v>8082232236</v>
      </c>
    </row>
    <row r="42" spans="1:2" x14ac:dyDescent="0.25">
      <c r="A42" s="54" t="s">
        <v>69</v>
      </c>
      <c r="B42" s="56">
        <v>6516968803</v>
      </c>
    </row>
    <row r="43" spans="1:2" x14ac:dyDescent="0.25">
      <c r="A43" s="54" t="s">
        <v>68</v>
      </c>
      <c r="B43" s="56">
        <v>6464357220</v>
      </c>
    </row>
    <row r="44" spans="1:2" x14ac:dyDescent="0.25">
      <c r="A44" s="54" t="s">
        <v>67</v>
      </c>
      <c r="B44" s="56">
        <v>6423017238</v>
      </c>
    </row>
    <row r="45" spans="1:2" x14ac:dyDescent="0.25">
      <c r="A45" s="54" t="s">
        <v>66</v>
      </c>
      <c r="B45" s="56">
        <v>6092698069</v>
      </c>
    </row>
    <row r="46" spans="1:2" x14ac:dyDescent="0.25">
      <c r="A46" s="54" t="s">
        <v>65</v>
      </c>
      <c r="B46" s="56">
        <v>4760495004</v>
      </c>
    </row>
    <row r="48" spans="1:2" x14ac:dyDescent="0.25">
      <c r="A48" s="58" t="s">
        <v>64</v>
      </c>
      <c r="B48" s="58" t="s">
        <v>45</v>
      </c>
    </row>
    <row r="49" spans="1:2" x14ac:dyDescent="0.25">
      <c r="A49" s="54" t="s">
        <v>62</v>
      </c>
      <c r="B49" s="54">
        <v>70</v>
      </c>
    </row>
    <row r="50" spans="1:2" x14ac:dyDescent="0.25">
      <c r="A50" s="54" t="s">
        <v>5</v>
      </c>
      <c r="B50" s="54">
        <v>23</v>
      </c>
    </row>
    <row r="51" spans="1:2" x14ac:dyDescent="0.25">
      <c r="A51" s="54" t="s">
        <v>56</v>
      </c>
      <c r="B51" s="54">
        <v>19</v>
      </c>
    </row>
    <row r="52" spans="1:2" x14ac:dyDescent="0.25">
      <c r="A52" s="54" t="s">
        <v>61</v>
      </c>
      <c r="B52" s="54">
        <v>19</v>
      </c>
    </row>
    <row r="53" spans="1:2" x14ac:dyDescent="0.25">
      <c r="A53" s="54" t="s">
        <v>60</v>
      </c>
      <c r="B53" s="56">
        <v>18</v>
      </c>
    </row>
    <row r="54" spans="1:2" x14ac:dyDescent="0.25">
      <c r="A54" s="54" t="s">
        <v>57</v>
      </c>
      <c r="B54" s="54">
        <v>18</v>
      </c>
    </row>
    <row r="55" spans="1:2" x14ac:dyDescent="0.25">
      <c r="A55" s="54" t="s">
        <v>8</v>
      </c>
      <c r="B55" s="54">
        <v>17</v>
      </c>
    </row>
    <row r="56" spans="1:2" x14ac:dyDescent="0.25">
      <c r="A56" s="54" t="s">
        <v>9</v>
      </c>
      <c r="B56" s="54">
        <v>17</v>
      </c>
    </row>
    <row r="57" spans="1:2" x14ac:dyDescent="0.25">
      <c r="A57" s="54" t="s">
        <v>11</v>
      </c>
      <c r="B57" s="54">
        <v>17</v>
      </c>
    </row>
    <row r="58" spans="1:2" x14ac:dyDescent="0.25">
      <c r="A58" s="54" t="s">
        <v>58</v>
      </c>
      <c r="B58" s="54">
        <v>17</v>
      </c>
    </row>
    <row r="59" spans="1:2" x14ac:dyDescent="0.25">
      <c r="A59" s="54" t="s">
        <v>59</v>
      </c>
      <c r="B59" s="54">
        <v>12</v>
      </c>
    </row>
    <row r="60" spans="1:2" x14ac:dyDescent="0.25">
      <c r="A60" s="54" t="s">
        <v>54</v>
      </c>
      <c r="B60" s="54">
        <v>9</v>
      </c>
    </row>
    <row r="61" spans="1:2" x14ac:dyDescent="0.25">
      <c r="A61" s="54" t="s">
        <v>16</v>
      </c>
      <c r="B61" s="54">
        <v>7</v>
      </c>
    </row>
    <row r="62" spans="1:2" x14ac:dyDescent="0.25">
      <c r="A62" s="54" t="s">
        <v>55</v>
      </c>
      <c r="B62" s="54">
        <v>6</v>
      </c>
    </row>
    <row r="63" spans="1:2" x14ac:dyDescent="0.25">
      <c r="A63" s="54" t="s">
        <v>53</v>
      </c>
      <c r="B63" s="54">
        <v>5</v>
      </c>
    </row>
    <row r="64" spans="1:2" x14ac:dyDescent="0.25">
      <c r="A64" s="54" t="s">
        <v>52</v>
      </c>
      <c r="B64" s="54">
        <v>3</v>
      </c>
    </row>
    <row r="65" spans="1:2" x14ac:dyDescent="0.25">
      <c r="A65" s="54" t="s">
        <v>50</v>
      </c>
      <c r="B65" s="54">
        <v>3</v>
      </c>
    </row>
    <row r="66" spans="1:2" x14ac:dyDescent="0.25">
      <c r="A66" s="54" t="s">
        <v>21</v>
      </c>
      <c r="B66" s="54">
        <v>2</v>
      </c>
    </row>
    <row r="67" spans="1:2" x14ac:dyDescent="0.25">
      <c r="A67" s="54" t="s">
        <v>51</v>
      </c>
      <c r="B67" s="56">
        <v>2</v>
      </c>
    </row>
    <row r="68" spans="1:2" x14ac:dyDescent="0.25">
      <c r="A68" s="54" t="s">
        <v>49</v>
      </c>
      <c r="B68" s="56">
        <v>1</v>
      </c>
    </row>
    <row r="70" spans="1:2" x14ac:dyDescent="0.25">
      <c r="A70" s="61" t="s">
        <v>64</v>
      </c>
      <c r="B70" s="61" t="s">
        <v>63</v>
      </c>
    </row>
    <row r="71" spans="1:2" x14ac:dyDescent="0.25">
      <c r="A71" s="54" t="s">
        <v>62</v>
      </c>
      <c r="B71" s="59">
        <v>46953803461</v>
      </c>
    </row>
    <row r="72" spans="1:2" x14ac:dyDescent="0.25">
      <c r="A72" s="54" t="s">
        <v>5</v>
      </c>
      <c r="B72" s="59">
        <v>29799417354</v>
      </c>
    </row>
    <row r="73" spans="1:2" x14ac:dyDescent="0.25">
      <c r="A73" s="54" t="s">
        <v>11</v>
      </c>
      <c r="B73" s="59">
        <v>21296134406</v>
      </c>
    </row>
    <row r="74" spans="1:2" x14ac:dyDescent="0.25">
      <c r="A74" s="54" t="s">
        <v>61</v>
      </c>
      <c r="B74" s="59">
        <v>18881063704</v>
      </c>
    </row>
    <row r="75" spans="1:2" x14ac:dyDescent="0.25">
      <c r="A75" s="54" t="s">
        <v>60</v>
      </c>
      <c r="B75" s="55">
        <f>SUM('Proyectos ejecutados 2020'!E2+'Proyectos ejecutados 2020'!E17+'Proyectos ejecutados 2020'!E28+'Proyectos ejecutados 2020'!E41+'Proyectos ejecutados 2020'!E52+'Proyectos ejecutados 2020'!E62+'Proyectos ejecutados 2020'!E73+'Proyectos ejecutados 2020'!E85+'Proyectos ejecutados 2020'!E96+'Proyectos ejecutados 2020'!E106+'Proyectos ejecutados 2020'!E122+'Proyectos ejecutados 2020'!E131+'Proyectos ejecutados 2020'!E140+'Proyectos ejecutados 2020'!E158+'Proyectos ejecutados 2020'!E170+'Proyectos ejecutados 2020'!E196+'Proyectos ejecutados 2020'!E226)</f>
        <v>12969926120</v>
      </c>
    </row>
    <row r="76" spans="1:2" x14ac:dyDescent="0.25">
      <c r="A76" s="54" t="s">
        <v>59</v>
      </c>
      <c r="B76" s="59">
        <v>12843092527</v>
      </c>
    </row>
    <row r="77" spans="1:2" x14ac:dyDescent="0.25">
      <c r="A77" s="54" t="s">
        <v>9</v>
      </c>
      <c r="B77" s="59">
        <v>12250037945</v>
      </c>
    </row>
    <row r="78" spans="1:2" x14ac:dyDescent="0.25">
      <c r="A78" s="54" t="s">
        <v>58</v>
      </c>
      <c r="B78" s="59">
        <v>11972732138</v>
      </c>
    </row>
    <row r="79" spans="1:2" x14ac:dyDescent="0.25">
      <c r="A79" s="54" t="s">
        <v>8</v>
      </c>
      <c r="B79" s="59">
        <v>8310175528</v>
      </c>
    </row>
    <row r="80" spans="1:2" x14ac:dyDescent="0.25">
      <c r="A80" s="54" t="s">
        <v>57</v>
      </c>
      <c r="B80" s="59">
        <v>7981069144</v>
      </c>
    </row>
    <row r="81" spans="1:2" x14ac:dyDescent="0.25">
      <c r="A81" s="54" t="s">
        <v>16</v>
      </c>
      <c r="B81" s="59">
        <v>7446149934</v>
      </c>
    </row>
    <row r="82" spans="1:2" x14ac:dyDescent="0.25">
      <c r="A82" s="54" t="s">
        <v>56</v>
      </c>
      <c r="B82" s="59">
        <v>7111733762</v>
      </c>
    </row>
    <row r="83" spans="1:2" x14ac:dyDescent="0.25">
      <c r="A83" s="54" t="s">
        <v>55</v>
      </c>
      <c r="B83" s="59">
        <v>5666421682</v>
      </c>
    </row>
    <row r="84" spans="1:2" x14ac:dyDescent="0.25">
      <c r="A84" s="54" t="s">
        <v>54</v>
      </c>
      <c r="B84" s="59">
        <v>2794085664</v>
      </c>
    </row>
    <row r="85" spans="1:2" x14ac:dyDescent="0.25">
      <c r="A85" s="54" t="s">
        <v>53</v>
      </c>
      <c r="B85" s="59">
        <v>2446859000</v>
      </c>
    </row>
    <row r="86" spans="1:2" x14ac:dyDescent="0.25">
      <c r="A86" s="54" t="s">
        <v>21</v>
      </c>
      <c r="B86" s="55">
        <v>1831250283</v>
      </c>
    </row>
    <row r="87" spans="1:2" x14ac:dyDescent="0.25">
      <c r="A87" s="54" t="s">
        <v>52</v>
      </c>
      <c r="B87" s="56">
        <v>1069268456</v>
      </c>
    </row>
    <row r="88" spans="1:2" x14ac:dyDescent="0.25">
      <c r="A88" s="54" t="s">
        <v>51</v>
      </c>
      <c r="B88" s="60">
        <v>920000000</v>
      </c>
    </row>
    <row r="89" spans="1:2" x14ac:dyDescent="0.25">
      <c r="A89" s="54" t="s">
        <v>50</v>
      </c>
      <c r="B89" s="59">
        <v>574557333</v>
      </c>
    </row>
    <row r="90" spans="1:2" x14ac:dyDescent="0.25">
      <c r="A90" s="54" t="s">
        <v>49</v>
      </c>
      <c r="B90" s="60">
        <v>367616821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3"/>
  <sheetViews>
    <sheetView workbookViewId="0">
      <pane ySplit="1" topLeftCell="A2" activePane="bottomLeft" state="frozen"/>
      <selection pane="bottomLeft" sqref="A1:E243"/>
    </sheetView>
  </sheetViews>
  <sheetFormatPr baseColWidth="10" defaultRowHeight="18" x14ac:dyDescent="0.35"/>
  <cols>
    <col min="1" max="1" width="8.42578125" style="9" bestFit="1" customWidth="1"/>
    <col min="2" max="2" width="31.28515625" style="9" bestFit="1" customWidth="1"/>
    <col min="3" max="3" width="34.5703125" style="9" bestFit="1" customWidth="1"/>
    <col min="4" max="4" width="16" style="9" bestFit="1" customWidth="1"/>
    <col min="5" max="5" width="20.42578125" style="9" bestFit="1" customWidth="1"/>
    <col min="6" max="16384" width="11.42578125" style="9"/>
  </cols>
  <sheetData>
    <row r="1" spans="1:42" ht="54" x14ac:dyDescent="0.35">
      <c r="A1" s="48" t="s">
        <v>48</v>
      </c>
      <c r="B1" s="48" t="s">
        <v>47</v>
      </c>
      <c r="C1" s="48" t="s">
        <v>46</v>
      </c>
      <c r="D1" s="48" t="s">
        <v>87</v>
      </c>
      <c r="E1" s="62" t="s">
        <v>88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42" customFormat="1" x14ac:dyDescent="0.35">
      <c r="A2" s="12">
        <v>1</v>
      </c>
      <c r="B2" s="12" t="s">
        <v>43</v>
      </c>
      <c r="C2" s="12" t="s">
        <v>60</v>
      </c>
      <c r="D2" s="12">
        <v>2</v>
      </c>
      <c r="E2" s="46">
        <v>2155994240</v>
      </c>
    </row>
    <row r="3" spans="1:42" customFormat="1" x14ac:dyDescent="0.35">
      <c r="A3" s="12">
        <v>1</v>
      </c>
      <c r="B3" s="12" t="s">
        <v>43</v>
      </c>
      <c r="C3" s="12" t="s">
        <v>29</v>
      </c>
      <c r="D3" s="12">
        <v>1</v>
      </c>
      <c r="E3" s="46">
        <v>850520215</v>
      </c>
    </row>
    <row r="4" spans="1:42" customFormat="1" x14ac:dyDescent="0.35">
      <c r="A4" s="12">
        <v>1</v>
      </c>
      <c r="B4" s="12" t="s">
        <v>43</v>
      </c>
      <c r="C4" s="12" t="s">
        <v>23</v>
      </c>
      <c r="D4" s="12">
        <v>3</v>
      </c>
      <c r="E4" s="46">
        <v>1273000000</v>
      </c>
    </row>
    <row r="5" spans="1:42" customFormat="1" x14ac:dyDescent="0.35">
      <c r="A5" s="12">
        <v>1</v>
      </c>
      <c r="B5" s="12" t="s">
        <v>43</v>
      </c>
      <c r="C5" s="12" t="s">
        <v>21</v>
      </c>
      <c r="D5" s="12">
        <v>1</v>
      </c>
      <c r="E5" s="46">
        <v>1500000000</v>
      </c>
    </row>
    <row r="6" spans="1:42" customFormat="1" x14ac:dyDescent="0.35">
      <c r="A6" s="12">
        <v>1</v>
      </c>
      <c r="B6" s="12" t="s">
        <v>43</v>
      </c>
      <c r="C6" s="12" t="s">
        <v>2</v>
      </c>
      <c r="D6" s="12">
        <v>1</v>
      </c>
      <c r="E6" s="46">
        <v>540062586</v>
      </c>
    </row>
    <row r="7" spans="1:42" customFormat="1" x14ac:dyDescent="0.35">
      <c r="A7" s="12">
        <v>1</v>
      </c>
      <c r="B7" s="12" t="s">
        <v>43</v>
      </c>
      <c r="C7" s="12" t="s">
        <v>3</v>
      </c>
      <c r="D7" s="12">
        <v>1</v>
      </c>
      <c r="E7" s="46">
        <v>1137916374</v>
      </c>
    </row>
    <row r="8" spans="1:42" customFormat="1" x14ac:dyDescent="0.35">
      <c r="A8" s="12">
        <v>1</v>
      </c>
      <c r="B8" s="12" t="s">
        <v>43</v>
      </c>
      <c r="C8" s="12" t="s">
        <v>5</v>
      </c>
      <c r="D8" s="12">
        <v>1</v>
      </c>
      <c r="E8" s="46">
        <v>2089012016</v>
      </c>
    </row>
    <row r="9" spans="1:42" customFormat="1" x14ac:dyDescent="0.35">
      <c r="A9" s="12">
        <v>1</v>
      </c>
      <c r="B9" s="12" t="s">
        <v>43</v>
      </c>
      <c r="C9" s="12" t="s">
        <v>15</v>
      </c>
      <c r="D9" s="12">
        <v>1</v>
      </c>
      <c r="E9" s="46">
        <v>1500000000</v>
      </c>
    </row>
    <row r="10" spans="1:42" customFormat="1" x14ac:dyDescent="0.35">
      <c r="A10" s="12">
        <v>1</v>
      </c>
      <c r="B10" s="12" t="s">
        <v>43</v>
      </c>
      <c r="C10" s="12" t="s">
        <v>89</v>
      </c>
      <c r="D10" s="12">
        <v>1</v>
      </c>
      <c r="E10" s="46">
        <v>573100000</v>
      </c>
    </row>
    <row r="11" spans="1:42" customFormat="1" x14ac:dyDescent="0.35">
      <c r="A11" s="12">
        <v>1</v>
      </c>
      <c r="B11" s="12" t="s">
        <v>43</v>
      </c>
      <c r="C11" s="12" t="s">
        <v>14</v>
      </c>
      <c r="D11" s="12">
        <v>1</v>
      </c>
      <c r="E11" s="46">
        <v>1119385821</v>
      </c>
    </row>
    <row r="12" spans="1:42" customFormat="1" x14ac:dyDescent="0.35">
      <c r="A12" s="12">
        <v>1</v>
      </c>
      <c r="B12" s="12" t="s">
        <v>43</v>
      </c>
      <c r="C12" s="12" t="s">
        <v>17</v>
      </c>
      <c r="D12" s="12">
        <v>2</v>
      </c>
      <c r="E12" s="46">
        <v>1557309850</v>
      </c>
    </row>
    <row r="13" spans="1:42" customFormat="1" x14ac:dyDescent="0.35">
      <c r="A13" s="12">
        <v>1</v>
      </c>
      <c r="B13" s="12" t="s">
        <v>43</v>
      </c>
      <c r="C13" s="12" t="s">
        <v>9</v>
      </c>
      <c r="D13" s="12">
        <v>1</v>
      </c>
      <c r="E13" s="46">
        <v>954437880</v>
      </c>
    </row>
    <row r="14" spans="1:42" customFormat="1" x14ac:dyDescent="0.35">
      <c r="A14" s="12">
        <v>1</v>
      </c>
      <c r="B14" s="12" t="s">
        <v>43</v>
      </c>
      <c r="C14" s="12" t="s">
        <v>11</v>
      </c>
      <c r="D14" s="12">
        <v>1</v>
      </c>
      <c r="E14" s="46">
        <v>585000000</v>
      </c>
    </row>
    <row r="15" spans="1:42" customFormat="1" x14ac:dyDescent="0.35">
      <c r="A15" s="12">
        <v>1</v>
      </c>
      <c r="B15" s="12" t="s">
        <v>43</v>
      </c>
      <c r="C15" s="12" t="s">
        <v>90</v>
      </c>
      <c r="D15" s="12">
        <v>1</v>
      </c>
      <c r="E15" s="46">
        <v>600000000</v>
      </c>
    </row>
    <row r="16" spans="1:42" x14ac:dyDescent="0.35">
      <c r="A16" s="48">
        <v>1</v>
      </c>
      <c r="B16" s="63" t="s">
        <v>43</v>
      </c>
      <c r="C16" s="63" t="s">
        <v>0</v>
      </c>
      <c r="D16" s="64">
        <v>18</v>
      </c>
      <c r="E16" s="65">
        <v>16435738982</v>
      </c>
    </row>
    <row r="17" spans="1:5" customFormat="1" x14ac:dyDescent="0.35">
      <c r="A17" s="12">
        <v>2</v>
      </c>
      <c r="B17" s="12" t="s">
        <v>42</v>
      </c>
      <c r="C17" s="12" t="s">
        <v>10</v>
      </c>
      <c r="D17" s="12">
        <v>1</v>
      </c>
      <c r="E17" s="46">
        <v>242853557</v>
      </c>
    </row>
    <row r="18" spans="1:5" customFormat="1" x14ac:dyDescent="0.35">
      <c r="A18" s="12">
        <v>2</v>
      </c>
      <c r="B18" s="12" t="s">
        <v>42</v>
      </c>
      <c r="C18" s="12" t="s">
        <v>2</v>
      </c>
      <c r="D18" s="12">
        <v>2</v>
      </c>
      <c r="E18" s="46">
        <v>1733144002</v>
      </c>
    </row>
    <row r="19" spans="1:5" customFormat="1" x14ac:dyDescent="0.35">
      <c r="A19" s="12">
        <v>2</v>
      </c>
      <c r="B19" s="12" t="s">
        <v>42</v>
      </c>
      <c r="C19" s="12" t="s">
        <v>3</v>
      </c>
      <c r="D19" s="12">
        <v>1</v>
      </c>
      <c r="E19" s="46">
        <v>1857454620</v>
      </c>
    </row>
    <row r="20" spans="1:5" customFormat="1" x14ac:dyDescent="0.35">
      <c r="A20" s="12">
        <v>2</v>
      </c>
      <c r="B20" s="12" t="s">
        <v>42</v>
      </c>
      <c r="C20" s="12" t="s">
        <v>7</v>
      </c>
      <c r="D20" s="12">
        <v>4</v>
      </c>
      <c r="E20" s="46">
        <v>3826421540</v>
      </c>
    </row>
    <row r="21" spans="1:5" customFormat="1" x14ac:dyDescent="0.35">
      <c r="A21" s="12">
        <v>2</v>
      </c>
      <c r="B21" s="12" t="s">
        <v>42</v>
      </c>
      <c r="C21" s="12" t="s">
        <v>5</v>
      </c>
      <c r="D21" s="12">
        <v>2</v>
      </c>
      <c r="E21" s="46">
        <v>2722722423</v>
      </c>
    </row>
    <row r="22" spans="1:5" customFormat="1" x14ac:dyDescent="0.35">
      <c r="A22" s="12">
        <v>2</v>
      </c>
      <c r="B22" s="12" t="s">
        <v>42</v>
      </c>
      <c r="C22" s="12" t="s">
        <v>89</v>
      </c>
      <c r="D22" s="12">
        <v>1</v>
      </c>
      <c r="E22" s="46">
        <v>235200000</v>
      </c>
    </row>
    <row r="23" spans="1:5" customFormat="1" x14ac:dyDescent="0.35">
      <c r="A23" s="12">
        <v>2</v>
      </c>
      <c r="B23" s="12" t="s">
        <v>42</v>
      </c>
      <c r="C23" s="12" t="s">
        <v>14</v>
      </c>
      <c r="D23" s="12">
        <v>1</v>
      </c>
      <c r="E23" s="46">
        <v>686608221</v>
      </c>
    </row>
    <row r="24" spans="1:5" customFormat="1" x14ac:dyDescent="0.35">
      <c r="A24" s="12">
        <v>2</v>
      </c>
      <c r="B24" s="12" t="s">
        <v>42</v>
      </c>
      <c r="C24" s="12" t="s">
        <v>9</v>
      </c>
      <c r="D24" s="12">
        <v>1</v>
      </c>
      <c r="E24" s="46">
        <v>242798520</v>
      </c>
    </row>
    <row r="25" spans="1:5" customFormat="1" x14ac:dyDescent="0.35">
      <c r="A25" s="12">
        <v>2</v>
      </c>
      <c r="B25" s="12" t="s">
        <v>42</v>
      </c>
      <c r="C25" s="12" t="s">
        <v>6</v>
      </c>
      <c r="D25" s="12">
        <v>1</v>
      </c>
      <c r="E25" s="46">
        <v>545940000</v>
      </c>
    </row>
    <row r="26" spans="1:5" customFormat="1" x14ac:dyDescent="0.35">
      <c r="A26" s="12">
        <v>2</v>
      </c>
      <c r="B26" s="12" t="s">
        <v>42</v>
      </c>
      <c r="C26" s="12" t="s">
        <v>11</v>
      </c>
      <c r="D26" s="12">
        <v>1</v>
      </c>
      <c r="E26" s="46">
        <v>1404000000</v>
      </c>
    </row>
    <row r="27" spans="1:5" customFormat="1" x14ac:dyDescent="0.35">
      <c r="A27" s="12">
        <v>2</v>
      </c>
      <c r="B27" s="12" t="s">
        <v>42</v>
      </c>
      <c r="C27" s="12" t="s">
        <v>13</v>
      </c>
      <c r="D27" s="12">
        <v>1</v>
      </c>
      <c r="E27" s="46">
        <v>1069109000</v>
      </c>
    </row>
    <row r="28" spans="1:5" x14ac:dyDescent="0.35">
      <c r="A28" s="48">
        <v>2</v>
      </c>
      <c r="B28" s="63" t="s">
        <v>42</v>
      </c>
      <c r="C28" s="63" t="s">
        <v>0</v>
      </c>
      <c r="D28" s="64">
        <v>16</v>
      </c>
      <c r="E28" s="65">
        <v>14566251883</v>
      </c>
    </row>
    <row r="29" spans="1:5" customFormat="1" x14ac:dyDescent="0.35">
      <c r="A29" s="12">
        <v>3</v>
      </c>
      <c r="B29" s="12" t="s">
        <v>41</v>
      </c>
      <c r="C29" s="12" t="s">
        <v>10</v>
      </c>
      <c r="D29" s="12">
        <v>1</v>
      </c>
      <c r="E29" s="46">
        <v>1693428432</v>
      </c>
    </row>
    <row r="30" spans="1:5" customFormat="1" x14ac:dyDescent="0.35">
      <c r="A30" s="12">
        <v>3</v>
      </c>
      <c r="B30" s="12" t="s">
        <v>41</v>
      </c>
      <c r="C30" s="12" t="s">
        <v>3</v>
      </c>
      <c r="D30" s="12">
        <v>1</v>
      </c>
      <c r="E30" s="46">
        <v>2344360200</v>
      </c>
    </row>
    <row r="31" spans="1:5" customFormat="1" x14ac:dyDescent="0.35">
      <c r="A31" s="12">
        <v>3</v>
      </c>
      <c r="B31" s="12" t="s">
        <v>41</v>
      </c>
      <c r="C31" s="12" t="s">
        <v>91</v>
      </c>
      <c r="D31" s="12">
        <v>1</v>
      </c>
      <c r="E31" s="46">
        <v>258028489</v>
      </c>
    </row>
    <row r="32" spans="1:5" customFormat="1" x14ac:dyDescent="0.35">
      <c r="A32" s="12">
        <v>3</v>
      </c>
      <c r="B32" s="12" t="s">
        <v>41</v>
      </c>
      <c r="C32" s="12" t="s">
        <v>7</v>
      </c>
      <c r="D32" s="12">
        <v>3</v>
      </c>
      <c r="E32" s="46">
        <v>3493006880</v>
      </c>
    </row>
    <row r="33" spans="1:5" customFormat="1" x14ac:dyDescent="0.35">
      <c r="A33" s="12">
        <v>3</v>
      </c>
      <c r="B33" s="12" t="s">
        <v>41</v>
      </c>
      <c r="C33" s="12" t="s">
        <v>5</v>
      </c>
      <c r="D33" s="12">
        <v>1</v>
      </c>
      <c r="E33" s="46">
        <v>1379438032</v>
      </c>
    </row>
    <row r="34" spans="1:5" customFormat="1" x14ac:dyDescent="0.35">
      <c r="A34" s="12">
        <v>3</v>
      </c>
      <c r="B34" s="12" t="s">
        <v>41</v>
      </c>
      <c r="C34" s="12" t="s">
        <v>15</v>
      </c>
      <c r="D34" s="12">
        <v>1</v>
      </c>
      <c r="E34" s="46">
        <v>1100000000</v>
      </c>
    </row>
    <row r="35" spans="1:5" customFormat="1" x14ac:dyDescent="0.35">
      <c r="A35" s="12">
        <v>3</v>
      </c>
      <c r="B35" s="12" t="s">
        <v>41</v>
      </c>
      <c r="C35" s="12" t="s">
        <v>8</v>
      </c>
      <c r="D35" s="12">
        <v>1</v>
      </c>
      <c r="E35" s="46">
        <v>793880000</v>
      </c>
    </row>
    <row r="36" spans="1:5" customFormat="1" x14ac:dyDescent="0.35">
      <c r="A36" s="12">
        <v>3</v>
      </c>
      <c r="B36" s="12" t="s">
        <v>41</v>
      </c>
      <c r="C36" s="12" t="s">
        <v>17</v>
      </c>
      <c r="D36" s="12">
        <v>3</v>
      </c>
      <c r="E36" s="46">
        <v>1361460500</v>
      </c>
    </row>
    <row r="37" spans="1:5" customFormat="1" x14ac:dyDescent="0.35">
      <c r="A37" s="12">
        <v>3</v>
      </c>
      <c r="B37" s="12" t="s">
        <v>41</v>
      </c>
      <c r="C37" s="12" t="s">
        <v>9</v>
      </c>
      <c r="D37" s="12">
        <v>1</v>
      </c>
      <c r="E37" s="46">
        <v>670333827</v>
      </c>
    </row>
    <row r="38" spans="1:5" customFormat="1" x14ac:dyDescent="0.35">
      <c r="A38" s="12">
        <v>3</v>
      </c>
      <c r="B38" s="12" t="s">
        <v>41</v>
      </c>
      <c r="C38" s="12" t="s">
        <v>6</v>
      </c>
      <c r="D38" s="12">
        <v>1</v>
      </c>
      <c r="E38" s="46">
        <v>1547806191</v>
      </c>
    </row>
    <row r="39" spans="1:5" customFormat="1" x14ac:dyDescent="0.35">
      <c r="A39" s="12">
        <v>3</v>
      </c>
      <c r="B39" s="12" t="s">
        <v>41</v>
      </c>
      <c r="C39" s="12" t="s">
        <v>11</v>
      </c>
      <c r="D39" s="12">
        <v>1</v>
      </c>
      <c r="E39" s="46">
        <v>468000000</v>
      </c>
    </row>
    <row r="40" spans="1:5" x14ac:dyDescent="0.35">
      <c r="A40" s="48">
        <v>3</v>
      </c>
      <c r="B40" s="63" t="s">
        <v>41</v>
      </c>
      <c r="C40" s="63" t="s">
        <v>0</v>
      </c>
      <c r="D40" s="64">
        <v>15</v>
      </c>
      <c r="E40" s="65">
        <v>15109742551</v>
      </c>
    </row>
    <row r="41" spans="1:5" customFormat="1" x14ac:dyDescent="0.35">
      <c r="A41" s="12">
        <v>4</v>
      </c>
      <c r="B41" s="12" t="s">
        <v>40</v>
      </c>
      <c r="C41" s="12" t="s">
        <v>10</v>
      </c>
      <c r="D41" s="12">
        <v>1</v>
      </c>
      <c r="E41" s="46">
        <v>1268095863</v>
      </c>
    </row>
    <row r="42" spans="1:5" customFormat="1" x14ac:dyDescent="0.35">
      <c r="A42" s="12">
        <v>4</v>
      </c>
      <c r="B42" s="12" t="s">
        <v>40</v>
      </c>
      <c r="C42" s="12" t="s">
        <v>29</v>
      </c>
      <c r="D42" s="12">
        <v>1</v>
      </c>
      <c r="E42" s="46">
        <v>410860586</v>
      </c>
    </row>
    <row r="43" spans="1:5" customFormat="1" x14ac:dyDescent="0.35">
      <c r="A43" s="12">
        <v>4</v>
      </c>
      <c r="B43" s="12" t="s">
        <v>40</v>
      </c>
      <c r="C43" s="12" t="s">
        <v>23</v>
      </c>
      <c r="D43" s="12">
        <v>3</v>
      </c>
      <c r="E43" s="46">
        <v>600000000</v>
      </c>
    </row>
    <row r="44" spans="1:5" customFormat="1" x14ac:dyDescent="0.35">
      <c r="A44" s="12">
        <v>4</v>
      </c>
      <c r="B44" s="12" t="s">
        <v>40</v>
      </c>
      <c r="C44" s="12" t="s">
        <v>2</v>
      </c>
      <c r="D44" s="12">
        <v>1</v>
      </c>
      <c r="E44" s="46">
        <v>600069540</v>
      </c>
    </row>
    <row r="45" spans="1:5" customFormat="1" x14ac:dyDescent="0.35">
      <c r="A45" s="12">
        <v>4</v>
      </c>
      <c r="B45" s="12" t="s">
        <v>40</v>
      </c>
      <c r="C45" s="12" t="s">
        <v>3</v>
      </c>
      <c r="D45" s="12">
        <v>1</v>
      </c>
      <c r="E45" s="46">
        <v>1803354000</v>
      </c>
    </row>
    <row r="46" spans="1:5" customFormat="1" x14ac:dyDescent="0.35">
      <c r="A46" s="12">
        <v>4</v>
      </c>
      <c r="B46" s="12" t="s">
        <v>40</v>
      </c>
      <c r="C46" s="12" t="s">
        <v>7</v>
      </c>
      <c r="D46" s="12">
        <v>4</v>
      </c>
      <c r="E46" s="46">
        <v>4335524520</v>
      </c>
    </row>
    <row r="47" spans="1:5" customFormat="1" x14ac:dyDescent="0.35">
      <c r="A47" s="12">
        <v>4</v>
      </c>
      <c r="B47" s="12" t="s">
        <v>40</v>
      </c>
      <c r="C47" s="12" t="s">
        <v>89</v>
      </c>
      <c r="D47" s="12">
        <v>1</v>
      </c>
      <c r="E47" s="46">
        <v>699780000</v>
      </c>
    </row>
    <row r="48" spans="1:5" customFormat="1" x14ac:dyDescent="0.35">
      <c r="A48" s="12">
        <v>4</v>
      </c>
      <c r="B48" s="12" t="s">
        <v>40</v>
      </c>
      <c r="C48" s="12" t="s">
        <v>4</v>
      </c>
      <c r="D48" s="12">
        <v>1</v>
      </c>
      <c r="E48" s="46">
        <v>406744178</v>
      </c>
    </row>
    <row r="49" spans="1:5" customFormat="1" x14ac:dyDescent="0.35">
      <c r="A49" s="12">
        <v>4</v>
      </c>
      <c r="B49" s="12" t="s">
        <v>40</v>
      </c>
      <c r="C49" s="12" t="s">
        <v>92</v>
      </c>
      <c r="D49" s="12">
        <v>1</v>
      </c>
      <c r="E49" s="46">
        <v>336858312</v>
      </c>
    </row>
    <row r="50" spans="1:5" customFormat="1" x14ac:dyDescent="0.35">
      <c r="A50" s="12">
        <v>4</v>
      </c>
      <c r="B50" s="12" t="s">
        <v>40</v>
      </c>
      <c r="C50" s="12" t="s">
        <v>93</v>
      </c>
      <c r="D50" s="12">
        <v>2</v>
      </c>
      <c r="E50" s="46">
        <v>183837498</v>
      </c>
    </row>
    <row r="51" spans="1:5" customFormat="1" x14ac:dyDescent="0.35">
      <c r="A51" s="12">
        <v>4</v>
      </c>
      <c r="B51" s="12" t="s">
        <v>40</v>
      </c>
      <c r="C51" s="12" t="s">
        <v>17</v>
      </c>
      <c r="D51" s="12">
        <v>3</v>
      </c>
      <c r="E51" s="46">
        <v>1422410566</v>
      </c>
    </row>
    <row r="52" spans="1:5" customFormat="1" x14ac:dyDescent="0.35">
      <c r="A52" s="12">
        <v>4</v>
      </c>
      <c r="B52" s="12" t="s">
        <v>40</v>
      </c>
      <c r="C52" s="12" t="s">
        <v>9</v>
      </c>
      <c r="D52" s="12">
        <v>1</v>
      </c>
      <c r="E52" s="46">
        <v>697691650</v>
      </c>
    </row>
    <row r="53" spans="1:5" customFormat="1" x14ac:dyDescent="0.35">
      <c r="A53" s="12">
        <v>4</v>
      </c>
      <c r="B53" s="12" t="s">
        <v>40</v>
      </c>
      <c r="C53" s="12" t="s">
        <v>6</v>
      </c>
      <c r="D53" s="12">
        <v>1</v>
      </c>
      <c r="E53" s="46">
        <v>462888000</v>
      </c>
    </row>
    <row r="54" spans="1:5" customFormat="1" x14ac:dyDescent="0.35">
      <c r="A54" s="12">
        <v>4</v>
      </c>
      <c r="B54" s="12" t="s">
        <v>40</v>
      </c>
      <c r="C54" s="12" t="s">
        <v>13</v>
      </c>
      <c r="D54" s="12">
        <v>1</v>
      </c>
      <c r="E54" s="46">
        <v>495843520</v>
      </c>
    </row>
    <row r="55" spans="1:5" x14ac:dyDescent="0.35">
      <c r="A55" s="48">
        <v>4</v>
      </c>
      <c r="B55" s="63" t="s">
        <v>40</v>
      </c>
      <c r="C55" s="63" t="s">
        <v>0</v>
      </c>
      <c r="D55" s="64">
        <v>22</v>
      </c>
      <c r="E55" s="65">
        <v>13723958233</v>
      </c>
    </row>
    <row r="56" spans="1:5" customFormat="1" x14ac:dyDescent="0.35">
      <c r="A56" s="12">
        <v>5</v>
      </c>
      <c r="B56" s="12" t="s">
        <v>39</v>
      </c>
      <c r="C56" s="12" t="s">
        <v>10</v>
      </c>
      <c r="D56" s="12">
        <v>1</v>
      </c>
      <c r="E56" s="46">
        <v>1401538206</v>
      </c>
    </row>
    <row r="57" spans="1:5" customFormat="1" x14ac:dyDescent="0.35">
      <c r="A57" s="12">
        <v>5</v>
      </c>
      <c r="B57" s="12" t="s">
        <v>39</v>
      </c>
      <c r="C57" s="12" t="s">
        <v>23</v>
      </c>
      <c r="D57" s="12">
        <v>1</v>
      </c>
      <c r="E57" s="46">
        <v>2590000000</v>
      </c>
    </row>
    <row r="58" spans="1:5" customFormat="1" x14ac:dyDescent="0.35">
      <c r="A58" s="12">
        <v>5</v>
      </c>
      <c r="B58" s="12" t="s">
        <v>39</v>
      </c>
      <c r="C58" s="12" t="s">
        <v>94</v>
      </c>
      <c r="D58" s="12">
        <v>6</v>
      </c>
      <c r="E58" s="46">
        <v>1656581984</v>
      </c>
    </row>
    <row r="59" spans="1:5" customFormat="1" x14ac:dyDescent="0.35">
      <c r="A59" s="12">
        <v>5</v>
      </c>
      <c r="B59" s="12" t="s">
        <v>39</v>
      </c>
      <c r="C59" s="12" t="s">
        <v>5</v>
      </c>
      <c r="D59" s="12">
        <v>1</v>
      </c>
      <c r="E59" s="46">
        <v>2554944408</v>
      </c>
    </row>
    <row r="60" spans="1:5" customFormat="1" x14ac:dyDescent="0.35">
      <c r="A60" s="12">
        <v>5</v>
      </c>
      <c r="B60" s="12" t="s">
        <v>39</v>
      </c>
      <c r="C60" s="12" t="s">
        <v>8</v>
      </c>
      <c r="D60" s="12">
        <v>1</v>
      </c>
      <c r="E60" s="46">
        <v>175000000</v>
      </c>
    </row>
    <row r="61" spans="1:5" customFormat="1" x14ac:dyDescent="0.35">
      <c r="A61" s="12">
        <v>5</v>
      </c>
      <c r="B61" s="12" t="s">
        <v>39</v>
      </c>
      <c r="C61" s="12" t="s">
        <v>95</v>
      </c>
      <c r="D61" s="12">
        <v>1</v>
      </c>
      <c r="E61" s="46">
        <v>357366247</v>
      </c>
    </row>
    <row r="62" spans="1:5" customFormat="1" x14ac:dyDescent="0.35">
      <c r="A62" s="12">
        <v>5</v>
      </c>
      <c r="B62" s="12" t="s">
        <v>39</v>
      </c>
      <c r="C62" s="12" t="s">
        <v>96</v>
      </c>
      <c r="D62" s="12">
        <v>1</v>
      </c>
      <c r="E62" s="46">
        <v>109583333</v>
      </c>
    </row>
    <row r="63" spans="1:5" customFormat="1" x14ac:dyDescent="0.35">
      <c r="A63" s="12">
        <v>5</v>
      </c>
      <c r="B63" s="12" t="s">
        <v>39</v>
      </c>
      <c r="C63" s="12" t="s">
        <v>17</v>
      </c>
      <c r="D63" s="12">
        <v>2</v>
      </c>
      <c r="E63" s="46">
        <v>1270323227</v>
      </c>
    </row>
    <row r="64" spans="1:5" customFormat="1" x14ac:dyDescent="0.35">
      <c r="A64" s="12">
        <v>5</v>
      </c>
      <c r="B64" s="12" t="s">
        <v>39</v>
      </c>
      <c r="C64" s="12" t="s">
        <v>9</v>
      </c>
      <c r="D64" s="12">
        <v>1</v>
      </c>
      <c r="E64" s="46">
        <v>1608234562</v>
      </c>
    </row>
    <row r="65" spans="1:5" customFormat="1" x14ac:dyDescent="0.35">
      <c r="A65" s="12">
        <v>5</v>
      </c>
      <c r="B65" s="12" t="s">
        <v>39</v>
      </c>
      <c r="C65" s="12" t="s">
        <v>11</v>
      </c>
      <c r="D65" s="12">
        <v>1</v>
      </c>
      <c r="E65" s="46">
        <v>351000000</v>
      </c>
    </row>
    <row r="66" spans="1:5" x14ac:dyDescent="0.35">
      <c r="A66" s="48">
        <v>5</v>
      </c>
      <c r="B66" s="63" t="s">
        <v>39</v>
      </c>
      <c r="C66" s="63" t="s">
        <v>0</v>
      </c>
      <c r="D66" s="64">
        <v>16</v>
      </c>
      <c r="E66" s="65">
        <v>12074571967</v>
      </c>
    </row>
    <row r="67" spans="1:5" customFormat="1" x14ac:dyDescent="0.35">
      <c r="A67" s="12">
        <v>6</v>
      </c>
      <c r="B67" s="12" t="s">
        <v>38</v>
      </c>
      <c r="C67" s="12" t="s">
        <v>10</v>
      </c>
      <c r="D67" s="12">
        <v>1</v>
      </c>
      <c r="E67" s="46">
        <v>2852163585</v>
      </c>
    </row>
    <row r="68" spans="1:5" customFormat="1" x14ac:dyDescent="0.35">
      <c r="A68" s="12">
        <v>6</v>
      </c>
      <c r="B68" s="12" t="s">
        <v>38</v>
      </c>
      <c r="C68" s="12" t="s">
        <v>23</v>
      </c>
      <c r="D68" s="12">
        <v>1</v>
      </c>
      <c r="E68" s="46">
        <v>2270000000</v>
      </c>
    </row>
    <row r="69" spans="1:5" customFormat="1" x14ac:dyDescent="0.35">
      <c r="A69" s="12">
        <v>6</v>
      </c>
      <c r="B69" s="12" t="s">
        <v>38</v>
      </c>
      <c r="C69" s="12" t="s">
        <v>2</v>
      </c>
      <c r="D69" s="12">
        <v>2</v>
      </c>
      <c r="E69" s="46">
        <v>871977077</v>
      </c>
    </row>
    <row r="70" spans="1:5" customFormat="1" x14ac:dyDescent="0.35">
      <c r="A70" s="12">
        <v>6</v>
      </c>
      <c r="B70" s="12" t="s">
        <v>38</v>
      </c>
      <c r="C70" s="12" t="s">
        <v>3</v>
      </c>
      <c r="D70" s="12">
        <v>1</v>
      </c>
      <c r="E70" s="46">
        <v>1330875252</v>
      </c>
    </row>
    <row r="71" spans="1:5" customFormat="1" x14ac:dyDescent="0.35">
      <c r="A71" s="12">
        <v>6</v>
      </c>
      <c r="B71" s="12" t="s">
        <v>38</v>
      </c>
      <c r="C71" s="12" t="s">
        <v>7</v>
      </c>
      <c r="D71" s="12">
        <v>1</v>
      </c>
      <c r="E71" s="46">
        <v>943750000</v>
      </c>
    </row>
    <row r="72" spans="1:5" customFormat="1" x14ac:dyDescent="0.35">
      <c r="A72" s="12">
        <v>6</v>
      </c>
      <c r="B72" s="12" t="s">
        <v>38</v>
      </c>
      <c r="C72" s="12" t="s">
        <v>5</v>
      </c>
      <c r="D72" s="12">
        <v>1</v>
      </c>
      <c r="E72" s="46">
        <v>2264516135</v>
      </c>
    </row>
    <row r="73" spans="1:5" customFormat="1" x14ac:dyDescent="0.35">
      <c r="A73" s="12">
        <v>6</v>
      </c>
      <c r="B73" s="12" t="s">
        <v>38</v>
      </c>
      <c r="C73" s="12" t="s">
        <v>8</v>
      </c>
      <c r="D73" s="12">
        <v>1</v>
      </c>
      <c r="E73" s="46">
        <v>613760000</v>
      </c>
    </row>
    <row r="74" spans="1:5" customFormat="1" x14ac:dyDescent="0.35">
      <c r="A74" s="12">
        <v>6</v>
      </c>
      <c r="B74" s="12" t="s">
        <v>38</v>
      </c>
      <c r="C74" s="12" t="s">
        <v>14</v>
      </c>
      <c r="D74" s="12">
        <v>2</v>
      </c>
      <c r="E74" s="46">
        <v>1085000000</v>
      </c>
    </row>
    <row r="75" spans="1:5" customFormat="1" x14ac:dyDescent="0.35">
      <c r="A75" s="12">
        <v>6</v>
      </c>
      <c r="B75" s="12" t="s">
        <v>38</v>
      </c>
      <c r="C75" s="12" t="s">
        <v>17</v>
      </c>
      <c r="D75" s="12">
        <v>3</v>
      </c>
      <c r="E75" s="46">
        <v>2058890710</v>
      </c>
    </row>
    <row r="76" spans="1:5" customFormat="1" x14ac:dyDescent="0.35">
      <c r="A76" s="12">
        <v>6</v>
      </c>
      <c r="B76" s="12" t="s">
        <v>38</v>
      </c>
      <c r="C76" s="12" t="s">
        <v>9</v>
      </c>
      <c r="D76" s="12">
        <v>1</v>
      </c>
      <c r="E76" s="46">
        <v>916207656</v>
      </c>
    </row>
    <row r="77" spans="1:5" x14ac:dyDescent="0.35">
      <c r="A77" s="66">
        <v>6</v>
      </c>
      <c r="B77" s="67" t="s">
        <v>38</v>
      </c>
      <c r="C77" s="67" t="s">
        <v>0</v>
      </c>
      <c r="D77" s="68">
        <v>14</v>
      </c>
      <c r="E77" s="69">
        <v>15207140415</v>
      </c>
    </row>
    <row r="78" spans="1:5" customFormat="1" x14ac:dyDescent="0.35">
      <c r="A78" s="12">
        <v>7</v>
      </c>
      <c r="B78" s="12" t="s">
        <v>37</v>
      </c>
      <c r="C78" s="12" t="s">
        <v>10</v>
      </c>
      <c r="D78" s="12">
        <v>1</v>
      </c>
      <c r="E78" s="46">
        <v>1724983109</v>
      </c>
    </row>
    <row r="79" spans="1:5" customFormat="1" x14ac:dyDescent="0.35">
      <c r="A79" s="12">
        <v>7</v>
      </c>
      <c r="B79" s="12" t="s">
        <v>37</v>
      </c>
      <c r="C79" s="12" t="s">
        <v>3</v>
      </c>
      <c r="D79" s="12">
        <v>2</v>
      </c>
      <c r="E79" s="46">
        <v>318161880</v>
      </c>
    </row>
    <row r="80" spans="1:5" customFormat="1" x14ac:dyDescent="0.35">
      <c r="A80" s="12">
        <v>7</v>
      </c>
      <c r="B80" s="12" t="s">
        <v>37</v>
      </c>
      <c r="C80" s="12" t="s">
        <v>7</v>
      </c>
      <c r="D80" s="12">
        <v>2</v>
      </c>
      <c r="E80" s="46">
        <v>3912475364</v>
      </c>
    </row>
    <row r="81" spans="1:7" customFormat="1" x14ac:dyDescent="0.35">
      <c r="A81" s="12">
        <v>7</v>
      </c>
      <c r="B81" s="12" t="s">
        <v>37</v>
      </c>
      <c r="C81" s="12" t="s">
        <v>5</v>
      </c>
      <c r="D81" s="12">
        <v>1</v>
      </c>
      <c r="E81" s="46">
        <v>1917607143</v>
      </c>
    </row>
    <row r="82" spans="1:7" customFormat="1" x14ac:dyDescent="0.35">
      <c r="A82" s="12">
        <v>7</v>
      </c>
      <c r="B82" s="12" t="s">
        <v>37</v>
      </c>
      <c r="C82" s="12" t="s">
        <v>8</v>
      </c>
      <c r="D82" s="12">
        <v>1</v>
      </c>
      <c r="E82" s="46">
        <v>431750000</v>
      </c>
    </row>
    <row r="83" spans="1:7" customFormat="1" x14ac:dyDescent="0.35">
      <c r="A83" s="12">
        <v>7</v>
      </c>
      <c r="B83" s="12" t="s">
        <v>37</v>
      </c>
      <c r="C83" s="12" t="s">
        <v>9</v>
      </c>
      <c r="D83" s="12">
        <v>1</v>
      </c>
      <c r="E83" s="46">
        <v>1671273983</v>
      </c>
    </row>
    <row r="84" spans="1:7" customFormat="1" x14ac:dyDescent="0.35">
      <c r="A84" s="12">
        <v>7</v>
      </c>
      <c r="B84" s="12" t="s">
        <v>37</v>
      </c>
      <c r="C84" s="12" t="s">
        <v>6</v>
      </c>
      <c r="D84" s="12">
        <v>1</v>
      </c>
      <c r="E84" s="46">
        <v>2392748870</v>
      </c>
    </row>
    <row r="85" spans="1:7" customFormat="1" x14ac:dyDescent="0.35">
      <c r="A85" s="12">
        <v>7</v>
      </c>
      <c r="B85" s="12" t="s">
        <v>37</v>
      </c>
      <c r="C85" s="12" t="s">
        <v>11</v>
      </c>
      <c r="D85" s="12">
        <v>1</v>
      </c>
      <c r="E85" s="46">
        <v>2340000000</v>
      </c>
    </row>
    <row r="86" spans="1:7" x14ac:dyDescent="0.35">
      <c r="A86" s="48">
        <v>7</v>
      </c>
      <c r="B86" s="63" t="s">
        <v>37</v>
      </c>
      <c r="C86" s="63" t="s">
        <v>0</v>
      </c>
      <c r="D86" s="64">
        <v>10</v>
      </c>
      <c r="E86" s="65">
        <v>14709000349</v>
      </c>
    </row>
    <row r="87" spans="1:7" customFormat="1" x14ac:dyDescent="0.35">
      <c r="A87" s="12">
        <v>8</v>
      </c>
      <c r="B87" s="12" t="s">
        <v>97</v>
      </c>
      <c r="C87" s="12" t="s">
        <v>10</v>
      </c>
      <c r="D87" s="12">
        <v>1</v>
      </c>
      <c r="E87" s="46">
        <v>194447520</v>
      </c>
    </row>
    <row r="88" spans="1:7" customFormat="1" x14ac:dyDescent="0.35">
      <c r="A88" s="12">
        <v>8</v>
      </c>
      <c r="B88" s="12" t="s">
        <v>97</v>
      </c>
      <c r="C88" s="12" t="s">
        <v>94</v>
      </c>
      <c r="D88" s="12">
        <v>2</v>
      </c>
      <c r="E88" s="46">
        <v>4606089100</v>
      </c>
    </row>
    <row r="89" spans="1:7" customFormat="1" x14ac:dyDescent="0.35">
      <c r="A89" s="12">
        <v>8</v>
      </c>
      <c r="B89" s="12" t="s">
        <v>97</v>
      </c>
      <c r="C89" s="12" t="s">
        <v>5</v>
      </c>
      <c r="D89" s="12">
        <v>1</v>
      </c>
      <c r="E89" s="46">
        <v>2905280705</v>
      </c>
      <c r="G89" s="7"/>
    </row>
    <row r="90" spans="1:7" customFormat="1" x14ac:dyDescent="0.35">
      <c r="A90" s="12">
        <v>8</v>
      </c>
      <c r="B90" s="12" t="s">
        <v>97</v>
      </c>
      <c r="C90" s="12" t="s">
        <v>8</v>
      </c>
      <c r="D90" s="12">
        <v>1</v>
      </c>
      <c r="E90" s="46">
        <v>526780000</v>
      </c>
    </row>
    <row r="91" spans="1:7" customFormat="1" x14ac:dyDescent="0.35">
      <c r="A91" s="12">
        <v>8</v>
      </c>
      <c r="B91" s="12" t="s">
        <v>97</v>
      </c>
      <c r="C91" s="12" t="s">
        <v>14</v>
      </c>
      <c r="D91" s="12">
        <v>1</v>
      </c>
      <c r="E91" s="46">
        <v>247568288</v>
      </c>
    </row>
    <row r="92" spans="1:7" customFormat="1" x14ac:dyDescent="0.35">
      <c r="A92" s="12">
        <v>8</v>
      </c>
      <c r="B92" s="12" t="s">
        <v>97</v>
      </c>
      <c r="C92" s="12" t="s">
        <v>9</v>
      </c>
      <c r="D92" s="12">
        <v>1</v>
      </c>
      <c r="E92" s="46">
        <v>264505347</v>
      </c>
    </row>
    <row r="93" spans="1:7" customFormat="1" x14ac:dyDescent="0.35">
      <c r="A93" s="12">
        <v>8</v>
      </c>
      <c r="B93" s="12" t="s">
        <v>97</v>
      </c>
      <c r="C93" s="12" t="s">
        <v>6</v>
      </c>
      <c r="D93" s="12">
        <v>1</v>
      </c>
      <c r="E93" s="46">
        <v>2427517202</v>
      </c>
    </row>
    <row r="94" spans="1:7" customFormat="1" x14ac:dyDescent="0.35">
      <c r="A94" s="12">
        <v>8</v>
      </c>
      <c r="B94" s="12" t="s">
        <v>97</v>
      </c>
      <c r="C94" s="12" t="s">
        <v>11</v>
      </c>
      <c r="D94" s="12">
        <v>1</v>
      </c>
      <c r="E94" s="46">
        <v>2808000000</v>
      </c>
    </row>
    <row r="95" spans="1:7" x14ac:dyDescent="0.35">
      <c r="A95" s="66">
        <v>8</v>
      </c>
      <c r="B95" s="67" t="s">
        <v>97</v>
      </c>
      <c r="C95" s="67" t="s">
        <v>0</v>
      </c>
      <c r="D95" s="68">
        <v>9</v>
      </c>
      <c r="E95" s="69">
        <v>13980188162</v>
      </c>
    </row>
    <row r="96" spans="1:7" customFormat="1" x14ac:dyDescent="0.35">
      <c r="A96" s="12">
        <v>9</v>
      </c>
      <c r="B96" s="12" t="s">
        <v>98</v>
      </c>
      <c r="C96" s="12" t="s">
        <v>60</v>
      </c>
      <c r="D96" s="12">
        <v>1</v>
      </c>
      <c r="E96" s="46">
        <v>1474302633</v>
      </c>
    </row>
    <row r="97" spans="1:5" customFormat="1" x14ac:dyDescent="0.35">
      <c r="A97" s="12">
        <v>9</v>
      </c>
      <c r="B97" s="12" t="s">
        <v>98</v>
      </c>
      <c r="C97" s="12" t="s">
        <v>29</v>
      </c>
      <c r="D97" s="12">
        <v>1</v>
      </c>
      <c r="E97" s="46">
        <v>430862494</v>
      </c>
    </row>
    <row r="98" spans="1:5" customFormat="1" x14ac:dyDescent="0.35">
      <c r="A98" s="12">
        <v>9</v>
      </c>
      <c r="B98" s="12" t="s">
        <v>98</v>
      </c>
      <c r="C98" s="12" t="s">
        <v>23</v>
      </c>
      <c r="D98" s="12">
        <v>3</v>
      </c>
      <c r="E98" s="46">
        <v>1100000000</v>
      </c>
    </row>
    <row r="99" spans="1:5" customFormat="1" x14ac:dyDescent="0.35">
      <c r="A99" s="12">
        <v>9</v>
      </c>
      <c r="B99" s="12" t="s">
        <v>98</v>
      </c>
      <c r="C99" s="12" t="s">
        <v>2</v>
      </c>
      <c r="D99" s="12">
        <v>1</v>
      </c>
      <c r="E99" s="46">
        <v>600069540</v>
      </c>
    </row>
    <row r="100" spans="1:5" customFormat="1" x14ac:dyDescent="0.35">
      <c r="A100" s="12">
        <v>9</v>
      </c>
      <c r="B100" s="12" t="s">
        <v>98</v>
      </c>
      <c r="C100" s="12" t="s">
        <v>3</v>
      </c>
      <c r="D100" s="12">
        <v>1</v>
      </c>
      <c r="E100" s="46">
        <v>477888810</v>
      </c>
    </row>
    <row r="101" spans="1:5" customFormat="1" x14ac:dyDescent="0.35">
      <c r="A101" s="12">
        <v>9</v>
      </c>
      <c r="B101" s="12" t="s">
        <v>98</v>
      </c>
      <c r="C101" s="12" t="s">
        <v>7</v>
      </c>
      <c r="D101" s="12">
        <v>4</v>
      </c>
      <c r="E101" s="46">
        <v>2613739420</v>
      </c>
    </row>
    <row r="102" spans="1:5" customFormat="1" x14ac:dyDescent="0.35">
      <c r="A102" s="12">
        <v>9</v>
      </c>
      <c r="B102" s="12" t="s">
        <v>98</v>
      </c>
      <c r="C102" s="12" t="s">
        <v>5</v>
      </c>
      <c r="D102" s="12">
        <v>1</v>
      </c>
      <c r="E102" s="46">
        <v>747865492</v>
      </c>
    </row>
    <row r="103" spans="1:5" customFormat="1" x14ac:dyDescent="0.35">
      <c r="A103" s="12">
        <v>9</v>
      </c>
      <c r="B103" s="12" t="s">
        <v>98</v>
      </c>
      <c r="C103" s="12" t="s">
        <v>8</v>
      </c>
      <c r="D103" s="12">
        <v>1</v>
      </c>
      <c r="E103" s="46">
        <v>609620000</v>
      </c>
    </row>
    <row r="104" spans="1:5" customFormat="1" x14ac:dyDescent="0.35">
      <c r="A104" s="12">
        <v>9</v>
      </c>
      <c r="B104" s="12" t="s">
        <v>98</v>
      </c>
      <c r="C104" s="12" t="s">
        <v>4</v>
      </c>
      <c r="D104" s="12">
        <v>1</v>
      </c>
      <c r="E104" s="46">
        <v>398955264</v>
      </c>
    </row>
    <row r="105" spans="1:5" customFormat="1" x14ac:dyDescent="0.35">
      <c r="A105" s="12">
        <v>9</v>
      </c>
      <c r="B105" s="12" t="s">
        <v>98</v>
      </c>
      <c r="C105" s="12" t="s">
        <v>14</v>
      </c>
      <c r="D105" s="12">
        <v>1</v>
      </c>
      <c r="E105" s="46">
        <v>552097119</v>
      </c>
    </row>
    <row r="106" spans="1:5" customFormat="1" x14ac:dyDescent="0.35">
      <c r="A106" s="12">
        <v>9</v>
      </c>
      <c r="B106" s="12" t="s">
        <v>98</v>
      </c>
      <c r="C106" s="12" t="s">
        <v>17</v>
      </c>
      <c r="D106" s="12">
        <v>3</v>
      </c>
      <c r="E106" s="46">
        <v>1360538102</v>
      </c>
    </row>
    <row r="107" spans="1:5" customFormat="1" x14ac:dyDescent="0.35">
      <c r="A107" s="12">
        <v>9</v>
      </c>
      <c r="B107" s="12" t="s">
        <v>98</v>
      </c>
      <c r="C107" s="12" t="s">
        <v>9</v>
      </c>
      <c r="D107" s="12">
        <v>1</v>
      </c>
      <c r="E107" s="46">
        <v>742384345</v>
      </c>
    </row>
    <row r="108" spans="1:5" customFormat="1" x14ac:dyDescent="0.35">
      <c r="A108" s="12">
        <v>9</v>
      </c>
      <c r="B108" s="12" t="s">
        <v>98</v>
      </c>
      <c r="C108" s="12" t="s">
        <v>6</v>
      </c>
      <c r="D108" s="12">
        <v>1</v>
      </c>
      <c r="E108" s="46">
        <v>718943342</v>
      </c>
    </row>
    <row r="109" spans="1:5" x14ac:dyDescent="0.35">
      <c r="A109" s="66">
        <v>9</v>
      </c>
      <c r="B109" s="67" t="s">
        <v>98</v>
      </c>
      <c r="C109" s="67" t="s">
        <v>0</v>
      </c>
      <c r="D109" s="68">
        <v>20</v>
      </c>
      <c r="E109" s="69">
        <v>11827266561</v>
      </c>
    </row>
    <row r="110" spans="1:5" customFormat="1" x14ac:dyDescent="0.35">
      <c r="A110" s="12">
        <v>10</v>
      </c>
      <c r="B110" s="12" t="s">
        <v>99</v>
      </c>
      <c r="C110" s="12" t="s">
        <v>29</v>
      </c>
      <c r="D110" s="12">
        <v>1</v>
      </c>
      <c r="E110" s="46">
        <v>300679905</v>
      </c>
    </row>
    <row r="111" spans="1:5" customFormat="1" x14ac:dyDescent="0.35">
      <c r="A111" s="12">
        <v>10</v>
      </c>
      <c r="B111" s="12" t="s">
        <v>99</v>
      </c>
      <c r="C111" s="12" t="s">
        <v>23</v>
      </c>
      <c r="D111" s="12">
        <v>4</v>
      </c>
      <c r="E111" s="46">
        <v>1443000000</v>
      </c>
    </row>
    <row r="112" spans="1:5" customFormat="1" x14ac:dyDescent="0.35">
      <c r="A112" s="12">
        <v>10</v>
      </c>
      <c r="B112" s="12" t="s">
        <v>99</v>
      </c>
      <c r="C112" s="12" t="s">
        <v>2</v>
      </c>
      <c r="D112" s="12">
        <v>1</v>
      </c>
      <c r="E112" s="46">
        <v>451449175</v>
      </c>
    </row>
    <row r="113" spans="1:5" customFormat="1" x14ac:dyDescent="0.35">
      <c r="A113" s="12">
        <v>10</v>
      </c>
      <c r="B113" s="12" t="s">
        <v>99</v>
      </c>
      <c r="C113" s="12" t="s">
        <v>3</v>
      </c>
      <c r="D113" s="12">
        <v>1</v>
      </c>
      <c r="E113" s="46">
        <v>248862852</v>
      </c>
    </row>
    <row r="114" spans="1:5" customFormat="1" x14ac:dyDescent="0.35">
      <c r="A114" s="12">
        <v>10</v>
      </c>
      <c r="B114" s="12" t="s">
        <v>99</v>
      </c>
      <c r="C114" s="12" t="s">
        <v>7</v>
      </c>
      <c r="D114" s="12">
        <v>4</v>
      </c>
      <c r="E114" s="46">
        <v>2236281594</v>
      </c>
    </row>
    <row r="115" spans="1:5" customFormat="1" x14ac:dyDescent="0.35">
      <c r="A115" s="12">
        <v>10</v>
      </c>
      <c r="B115" s="12" t="s">
        <v>99</v>
      </c>
      <c r="C115" s="12" t="s">
        <v>5</v>
      </c>
      <c r="D115" s="12">
        <v>2</v>
      </c>
      <c r="E115" s="46">
        <v>549174656</v>
      </c>
    </row>
    <row r="116" spans="1:5" customFormat="1" x14ac:dyDescent="0.35">
      <c r="A116" s="12">
        <v>10</v>
      </c>
      <c r="B116" s="12" t="s">
        <v>99</v>
      </c>
      <c r="C116" s="12" t="s">
        <v>4</v>
      </c>
      <c r="D116" s="12">
        <v>1</v>
      </c>
      <c r="E116" s="46">
        <v>237615523</v>
      </c>
    </row>
    <row r="117" spans="1:5" customFormat="1" x14ac:dyDescent="0.35">
      <c r="A117" s="12">
        <v>10</v>
      </c>
      <c r="B117" s="12" t="s">
        <v>99</v>
      </c>
      <c r="C117" s="12" t="s">
        <v>17</v>
      </c>
      <c r="D117" s="12">
        <v>3</v>
      </c>
      <c r="E117" s="46">
        <v>1369232383</v>
      </c>
    </row>
    <row r="118" spans="1:5" customFormat="1" x14ac:dyDescent="0.35">
      <c r="A118" s="12">
        <v>10</v>
      </c>
      <c r="B118" s="12" t="s">
        <v>99</v>
      </c>
      <c r="C118" s="12" t="s">
        <v>6</v>
      </c>
      <c r="D118" s="12">
        <v>1</v>
      </c>
      <c r="E118" s="46">
        <v>540561600</v>
      </c>
    </row>
    <row r="119" spans="1:5" customFormat="1" x14ac:dyDescent="0.35">
      <c r="A119" s="12">
        <v>10</v>
      </c>
      <c r="B119" s="12" t="s">
        <v>99</v>
      </c>
      <c r="C119" s="12" t="s">
        <v>11</v>
      </c>
      <c r="D119" s="12">
        <v>1</v>
      </c>
      <c r="E119" s="46">
        <v>1170000000</v>
      </c>
    </row>
    <row r="120" spans="1:5" customFormat="1" x14ac:dyDescent="0.35">
      <c r="A120" s="12">
        <v>10</v>
      </c>
      <c r="B120" s="12" t="s">
        <v>99</v>
      </c>
      <c r="C120" s="12" t="s">
        <v>13</v>
      </c>
      <c r="D120" s="12">
        <v>1</v>
      </c>
      <c r="E120" s="46">
        <v>350000000</v>
      </c>
    </row>
    <row r="121" spans="1:5" x14ac:dyDescent="0.35">
      <c r="A121" s="50">
        <v>10</v>
      </c>
      <c r="B121" s="70" t="s">
        <v>99</v>
      </c>
      <c r="C121" s="70" t="s">
        <v>0</v>
      </c>
      <c r="D121" s="71">
        <v>20</v>
      </c>
      <c r="E121" s="72">
        <v>8896857688</v>
      </c>
    </row>
    <row r="122" spans="1:5" customFormat="1" x14ac:dyDescent="0.35">
      <c r="A122" s="12">
        <v>11</v>
      </c>
      <c r="B122" s="12" t="s">
        <v>100</v>
      </c>
      <c r="C122" s="12" t="s">
        <v>10</v>
      </c>
      <c r="D122" s="12">
        <v>1</v>
      </c>
      <c r="E122" s="46">
        <v>119508480</v>
      </c>
    </row>
    <row r="123" spans="1:5" customFormat="1" x14ac:dyDescent="0.35">
      <c r="A123" s="12">
        <v>11</v>
      </c>
      <c r="B123" s="12" t="s">
        <v>100</v>
      </c>
      <c r="C123" s="12" t="s">
        <v>29</v>
      </c>
      <c r="D123" s="12">
        <v>1</v>
      </c>
      <c r="E123" s="46">
        <v>109449841</v>
      </c>
    </row>
    <row r="124" spans="1:5" customFormat="1" x14ac:dyDescent="0.35">
      <c r="A124" s="12">
        <v>11</v>
      </c>
      <c r="B124" s="12" t="s">
        <v>100</v>
      </c>
      <c r="C124" s="12" t="s">
        <v>3</v>
      </c>
      <c r="D124" s="12">
        <v>3</v>
      </c>
      <c r="E124" s="46">
        <v>578496089</v>
      </c>
    </row>
    <row r="125" spans="1:5" customFormat="1" x14ac:dyDescent="0.35">
      <c r="A125" s="12">
        <v>11</v>
      </c>
      <c r="B125" s="12" t="s">
        <v>100</v>
      </c>
      <c r="C125" s="12" t="s">
        <v>91</v>
      </c>
      <c r="D125" s="12">
        <v>1</v>
      </c>
      <c r="E125" s="46">
        <v>50000000</v>
      </c>
    </row>
    <row r="126" spans="1:5" customFormat="1" x14ac:dyDescent="0.35">
      <c r="A126" s="12">
        <v>11</v>
      </c>
      <c r="B126" s="12" t="s">
        <v>100</v>
      </c>
      <c r="C126" s="12" t="s">
        <v>7</v>
      </c>
      <c r="D126" s="12">
        <v>5</v>
      </c>
      <c r="E126" s="46">
        <v>1534795530</v>
      </c>
    </row>
    <row r="127" spans="1:5" customFormat="1" x14ac:dyDescent="0.35">
      <c r="A127" s="12">
        <v>11</v>
      </c>
      <c r="B127" s="12" t="s">
        <v>100</v>
      </c>
      <c r="C127" s="12" t="s">
        <v>5</v>
      </c>
      <c r="D127" s="12">
        <v>1</v>
      </c>
      <c r="E127" s="46">
        <v>1886933641</v>
      </c>
    </row>
    <row r="128" spans="1:5" customFormat="1" x14ac:dyDescent="0.35">
      <c r="A128" s="12">
        <v>11</v>
      </c>
      <c r="B128" s="12" t="s">
        <v>100</v>
      </c>
      <c r="C128" s="12" t="s">
        <v>8</v>
      </c>
      <c r="D128" s="12">
        <v>1</v>
      </c>
      <c r="E128" s="46">
        <v>72000000</v>
      </c>
    </row>
    <row r="129" spans="1:5" customFormat="1" x14ac:dyDescent="0.35">
      <c r="A129" s="12">
        <v>11</v>
      </c>
      <c r="B129" s="12" t="s">
        <v>100</v>
      </c>
      <c r="C129" s="12" t="s">
        <v>14</v>
      </c>
      <c r="D129" s="12">
        <v>1</v>
      </c>
      <c r="E129" s="46">
        <v>537226058</v>
      </c>
    </row>
    <row r="130" spans="1:5" customFormat="1" x14ac:dyDescent="0.35">
      <c r="A130" s="12">
        <v>11</v>
      </c>
      <c r="B130" s="12" t="s">
        <v>100</v>
      </c>
      <c r="C130" s="12" t="s">
        <v>9</v>
      </c>
      <c r="D130" s="12">
        <v>1</v>
      </c>
      <c r="E130" s="46">
        <v>119575347</v>
      </c>
    </row>
    <row r="131" spans="1:5" customFormat="1" x14ac:dyDescent="0.35">
      <c r="A131" s="12">
        <v>11</v>
      </c>
      <c r="B131" s="12" t="s">
        <v>100</v>
      </c>
      <c r="C131" s="12" t="s">
        <v>6</v>
      </c>
      <c r="D131" s="12">
        <v>1</v>
      </c>
      <c r="E131" s="46">
        <v>847119103</v>
      </c>
    </row>
    <row r="132" spans="1:5" customFormat="1" x14ac:dyDescent="0.35">
      <c r="A132" s="12">
        <v>11</v>
      </c>
      <c r="B132" s="12" t="s">
        <v>100</v>
      </c>
      <c r="C132" s="12" t="s">
        <v>11</v>
      </c>
      <c r="D132" s="12">
        <v>1</v>
      </c>
      <c r="E132" s="46">
        <v>1170000000</v>
      </c>
    </row>
    <row r="133" spans="1:5" x14ac:dyDescent="0.35">
      <c r="A133" s="50">
        <v>11</v>
      </c>
      <c r="B133" s="70" t="s">
        <v>100</v>
      </c>
      <c r="C133" s="70" t="s">
        <v>0</v>
      </c>
      <c r="D133" s="71">
        <v>17</v>
      </c>
      <c r="E133" s="72">
        <v>7025104089</v>
      </c>
    </row>
    <row r="134" spans="1:5" customFormat="1" x14ac:dyDescent="0.35">
      <c r="A134" s="12">
        <v>12</v>
      </c>
      <c r="B134" s="12" t="s">
        <v>101</v>
      </c>
      <c r="C134" s="12" t="s">
        <v>10</v>
      </c>
      <c r="D134" s="12">
        <v>1</v>
      </c>
      <c r="E134" s="46">
        <v>1246947600</v>
      </c>
    </row>
    <row r="135" spans="1:5" customFormat="1" x14ac:dyDescent="0.35">
      <c r="A135" s="12">
        <v>12</v>
      </c>
      <c r="B135" s="12" t="s">
        <v>101</v>
      </c>
      <c r="C135" s="12" t="s">
        <v>3</v>
      </c>
      <c r="D135" s="12">
        <v>1</v>
      </c>
      <c r="E135" s="46">
        <v>180335400</v>
      </c>
    </row>
    <row r="136" spans="1:5" customFormat="1" x14ac:dyDescent="0.35">
      <c r="A136" s="12">
        <v>12</v>
      </c>
      <c r="B136" s="12" t="s">
        <v>101</v>
      </c>
      <c r="C136" s="12" t="s">
        <v>7</v>
      </c>
      <c r="D136" s="12">
        <v>3</v>
      </c>
      <c r="E136" s="46">
        <v>1569711795</v>
      </c>
    </row>
    <row r="137" spans="1:5" customFormat="1" x14ac:dyDescent="0.35">
      <c r="A137" s="12">
        <v>12</v>
      </c>
      <c r="B137" s="12" t="s">
        <v>101</v>
      </c>
      <c r="C137" s="12" t="s">
        <v>5</v>
      </c>
      <c r="D137" s="12">
        <v>2</v>
      </c>
      <c r="E137" s="46">
        <v>2053434954</v>
      </c>
    </row>
    <row r="138" spans="1:5" customFormat="1" x14ac:dyDescent="0.35">
      <c r="A138" s="12">
        <v>12</v>
      </c>
      <c r="B138" s="12" t="s">
        <v>101</v>
      </c>
      <c r="C138" s="12" t="s">
        <v>89</v>
      </c>
      <c r="D138" s="12">
        <v>1</v>
      </c>
      <c r="E138" s="46">
        <v>169110000</v>
      </c>
    </row>
    <row r="139" spans="1:5" customFormat="1" x14ac:dyDescent="0.35">
      <c r="A139" s="12">
        <v>12</v>
      </c>
      <c r="B139" s="12" t="s">
        <v>101</v>
      </c>
      <c r="C139" s="12" t="s">
        <v>17</v>
      </c>
      <c r="D139" s="12">
        <v>3</v>
      </c>
      <c r="E139" s="46">
        <v>842544223</v>
      </c>
    </row>
    <row r="140" spans="1:5" customFormat="1" x14ac:dyDescent="0.35">
      <c r="A140" s="12">
        <v>12</v>
      </c>
      <c r="B140" s="12" t="s">
        <v>101</v>
      </c>
      <c r="C140" s="12" t="s">
        <v>9</v>
      </c>
      <c r="D140" s="12">
        <v>1</v>
      </c>
      <c r="E140" s="46">
        <v>890881356</v>
      </c>
    </row>
    <row r="141" spans="1:5" customFormat="1" x14ac:dyDescent="0.35">
      <c r="A141" s="12">
        <v>12</v>
      </c>
      <c r="B141" s="12" t="s">
        <v>101</v>
      </c>
      <c r="C141" s="12" t="s">
        <v>6</v>
      </c>
      <c r="D141" s="12">
        <v>1</v>
      </c>
      <c r="E141" s="46">
        <v>1859759665</v>
      </c>
    </row>
    <row r="142" spans="1:5" x14ac:dyDescent="0.35">
      <c r="A142" s="50">
        <v>12</v>
      </c>
      <c r="B142" s="70" t="s">
        <v>101</v>
      </c>
      <c r="C142" s="70" t="s">
        <v>0</v>
      </c>
      <c r="D142" s="71">
        <v>13</v>
      </c>
      <c r="E142" s="72">
        <v>8812724993</v>
      </c>
    </row>
    <row r="143" spans="1:5" customFormat="1" x14ac:dyDescent="0.35">
      <c r="A143" s="12">
        <v>13</v>
      </c>
      <c r="B143" s="12" t="s">
        <v>102</v>
      </c>
      <c r="C143" s="12" t="s">
        <v>60</v>
      </c>
      <c r="D143" s="12">
        <v>1</v>
      </c>
      <c r="E143" s="46">
        <v>919811552</v>
      </c>
    </row>
    <row r="144" spans="1:5" customFormat="1" x14ac:dyDescent="0.35">
      <c r="A144" s="12">
        <v>13</v>
      </c>
      <c r="B144" s="12" t="s">
        <v>102</v>
      </c>
      <c r="C144" s="12" t="s">
        <v>29</v>
      </c>
      <c r="D144" s="12">
        <v>1</v>
      </c>
      <c r="E144" s="46">
        <v>1154937351</v>
      </c>
    </row>
    <row r="145" spans="1:5" customFormat="1" x14ac:dyDescent="0.35">
      <c r="A145" s="12">
        <v>13</v>
      </c>
      <c r="B145" s="12" t="s">
        <v>102</v>
      </c>
      <c r="C145" s="12" t="s">
        <v>23</v>
      </c>
      <c r="D145" s="12">
        <v>5</v>
      </c>
      <c r="E145" s="46">
        <v>1949000000</v>
      </c>
    </row>
    <row r="146" spans="1:5" customFormat="1" x14ac:dyDescent="0.35">
      <c r="A146" s="12">
        <v>13</v>
      </c>
      <c r="B146" s="12" t="s">
        <v>102</v>
      </c>
      <c r="C146" s="12" t="s">
        <v>3</v>
      </c>
      <c r="D146" s="12">
        <v>1</v>
      </c>
      <c r="E146" s="46">
        <v>1803354000</v>
      </c>
    </row>
    <row r="147" spans="1:5" customFormat="1" x14ac:dyDescent="0.35">
      <c r="A147" s="12">
        <v>13</v>
      </c>
      <c r="B147" s="12" t="s">
        <v>102</v>
      </c>
      <c r="C147" s="12" t="s">
        <v>5</v>
      </c>
      <c r="D147" s="12">
        <v>2</v>
      </c>
      <c r="E147" s="46">
        <v>2180440407</v>
      </c>
    </row>
    <row r="148" spans="1:5" customFormat="1" x14ac:dyDescent="0.35">
      <c r="A148" s="12">
        <v>13</v>
      </c>
      <c r="B148" s="12" t="s">
        <v>102</v>
      </c>
      <c r="C148" s="12" t="s">
        <v>4</v>
      </c>
      <c r="D148" s="12">
        <v>1</v>
      </c>
      <c r="E148" s="46">
        <v>351116828</v>
      </c>
    </row>
    <row r="149" spans="1:5" customFormat="1" x14ac:dyDescent="0.35">
      <c r="A149" s="12">
        <v>13</v>
      </c>
      <c r="B149" s="12" t="s">
        <v>102</v>
      </c>
      <c r="C149" s="12" t="s">
        <v>8</v>
      </c>
      <c r="D149" s="12">
        <v>1</v>
      </c>
      <c r="E149" s="46">
        <v>1286600000</v>
      </c>
    </row>
    <row r="150" spans="1:5" customFormat="1" x14ac:dyDescent="0.35">
      <c r="A150" s="12">
        <v>13</v>
      </c>
      <c r="B150" s="12" t="s">
        <v>102</v>
      </c>
      <c r="C150" s="12" t="s">
        <v>17</v>
      </c>
      <c r="D150" s="12">
        <v>3</v>
      </c>
      <c r="E150" s="46">
        <v>2455913479</v>
      </c>
    </row>
    <row r="151" spans="1:5" customFormat="1" x14ac:dyDescent="0.35">
      <c r="A151" s="12">
        <v>13</v>
      </c>
      <c r="B151" s="12" t="s">
        <v>102</v>
      </c>
      <c r="C151" s="12" t="s">
        <v>9</v>
      </c>
      <c r="D151" s="12">
        <v>1</v>
      </c>
      <c r="E151" s="46">
        <v>894631952</v>
      </c>
    </row>
    <row r="152" spans="1:5" customFormat="1" x14ac:dyDescent="0.35">
      <c r="A152" s="12">
        <v>13</v>
      </c>
      <c r="B152" s="12" t="s">
        <v>102</v>
      </c>
      <c r="C152" s="12" t="s">
        <v>11</v>
      </c>
      <c r="D152" s="12">
        <v>1</v>
      </c>
      <c r="E152" s="46">
        <v>1170000000</v>
      </c>
    </row>
    <row r="153" spans="1:5" x14ac:dyDescent="0.35">
      <c r="A153" s="50">
        <v>13</v>
      </c>
      <c r="B153" s="70" t="s">
        <v>102</v>
      </c>
      <c r="C153" s="70" t="s">
        <v>0</v>
      </c>
      <c r="D153" s="71">
        <v>17</v>
      </c>
      <c r="E153" s="72">
        <v>14165805569</v>
      </c>
    </row>
    <row r="154" spans="1:5" customFormat="1" x14ac:dyDescent="0.35">
      <c r="A154" s="12">
        <v>14</v>
      </c>
      <c r="B154" s="12" t="s">
        <v>103</v>
      </c>
      <c r="C154" s="12" t="s">
        <v>29</v>
      </c>
      <c r="D154" s="12">
        <v>1</v>
      </c>
      <c r="E154" s="46">
        <v>113194204</v>
      </c>
    </row>
    <row r="155" spans="1:5" customFormat="1" x14ac:dyDescent="0.35">
      <c r="A155" s="12">
        <v>14</v>
      </c>
      <c r="B155" s="12" t="s">
        <v>103</v>
      </c>
      <c r="C155" s="12" t="s">
        <v>2</v>
      </c>
      <c r="D155" s="12">
        <v>1</v>
      </c>
      <c r="E155" s="46">
        <v>300034770</v>
      </c>
    </row>
    <row r="156" spans="1:5" customFormat="1" x14ac:dyDescent="0.35">
      <c r="A156" s="12">
        <v>14</v>
      </c>
      <c r="B156" s="12" t="s">
        <v>103</v>
      </c>
      <c r="C156" s="12" t="s">
        <v>7</v>
      </c>
      <c r="D156" s="12">
        <v>3</v>
      </c>
      <c r="E156" s="46">
        <v>828633150</v>
      </c>
    </row>
    <row r="157" spans="1:5" customFormat="1" x14ac:dyDescent="0.35">
      <c r="A157" s="12">
        <v>14</v>
      </c>
      <c r="B157" s="12" t="s">
        <v>103</v>
      </c>
      <c r="C157" s="12" t="s">
        <v>5</v>
      </c>
      <c r="D157" s="12">
        <v>1</v>
      </c>
      <c r="E157" s="46">
        <v>661983162</v>
      </c>
    </row>
    <row r="158" spans="1:5" customFormat="1" x14ac:dyDescent="0.35">
      <c r="A158" s="12">
        <v>14</v>
      </c>
      <c r="B158" s="12" t="s">
        <v>103</v>
      </c>
      <c r="C158" s="12" t="s">
        <v>16</v>
      </c>
      <c r="D158" s="12">
        <v>1</v>
      </c>
      <c r="E158" s="46">
        <v>155881354</v>
      </c>
    </row>
    <row r="159" spans="1:5" customFormat="1" x14ac:dyDescent="0.35">
      <c r="A159" s="12">
        <v>14</v>
      </c>
      <c r="B159" s="12" t="s">
        <v>103</v>
      </c>
      <c r="C159" s="12" t="s">
        <v>4</v>
      </c>
      <c r="D159" s="12">
        <v>1</v>
      </c>
      <c r="E159" s="46">
        <v>313852460</v>
      </c>
    </row>
    <row r="160" spans="1:5" customFormat="1" x14ac:dyDescent="0.35">
      <c r="A160" s="12">
        <v>14</v>
      </c>
      <c r="B160" s="12" t="s">
        <v>103</v>
      </c>
      <c r="C160" s="12" t="s">
        <v>14</v>
      </c>
      <c r="D160" s="12">
        <v>1</v>
      </c>
      <c r="E160" s="46">
        <v>450000000</v>
      </c>
    </row>
    <row r="161" spans="1:5" customFormat="1" x14ac:dyDescent="0.35">
      <c r="A161" s="12">
        <v>14</v>
      </c>
      <c r="B161" s="12" t="s">
        <v>103</v>
      </c>
      <c r="C161" s="12" t="s">
        <v>93</v>
      </c>
      <c r="D161" s="12">
        <v>1</v>
      </c>
      <c r="E161" s="46">
        <v>60792260</v>
      </c>
    </row>
    <row r="162" spans="1:5" customFormat="1" x14ac:dyDescent="0.35">
      <c r="A162" s="12">
        <v>14</v>
      </c>
      <c r="B162" s="12" t="s">
        <v>103</v>
      </c>
      <c r="C162" s="12" t="s">
        <v>17</v>
      </c>
      <c r="D162" s="12">
        <v>2</v>
      </c>
      <c r="E162" s="46">
        <v>539903750</v>
      </c>
    </row>
    <row r="163" spans="1:5" customFormat="1" x14ac:dyDescent="0.35">
      <c r="A163" s="12">
        <v>14</v>
      </c>
      <c r="B163" s="12" t="s">
        <v>103</v>
      </c>
      <c r="C163" s="12" t="s">
        <v>6</v>
      </c>
      <c r="D163" s="12">
        <v>1</v>
      </c>
      <c r="E163" s="46">
        <v>455547348</v>
      </c>
    </row>
    <row r="164" spans="1:5" customFormat="1" x14ac:dyDescent="0.35">
      <c r="A164" s="12">
        <v>14</v>
      </c>
      <c r="B164" s="12" t="s">
        <v>103</v>
      </c>
      <c r="C164" s="12" t="s">
        <v>11</v>
      </c>
      <c r="D164" s="12">
        <v>1</v>
      </c>
      <c r="E164" s="46">
        <v>2691000000</v>
      </c>
    </row>
    <row r="165" spans="1:5" x14ac:dyDescent="0.35">
      <c r="A165" s="50">
        <v>14</v>
      </c>
      <c r="B165" s="70" t="s">
        <v>103</v>
      </c>
      <c r="C165" s="70" t="s">
        <v>0</v>
      </c>
      <c r="D165" s="71">
        <v>14</v>
      </c>
      <c r="E165" s="72">
        <v>6570822458</v>
      </c>
    </row>
    <row r="166" spans="1:5" customFormat="1" x14ac:dyDescent="0.35">
      <c r="A166" s="12">
        <v>15</v>
      </c>
      <c r="B166" s="12" t="s">
        <v>104</v>
      </c>
      <c r="C166" s="12" t="s">
        <v>10</v>
      </c>
      <c r="D166" s="12">
        <v>1</v>
      </c>
      <c r="E166" s="46">
        <v>77274400</v>
      </c>
    </row>
    <row r="167" spans="1:5" customFormat="1" x14ac:dyDescent="0.35">
      <c r="A167" s="12">
        <v>15</v>
      </c>
      <c r="B167" s="12" t="s">
        <v>104</v>
      </c>
      <c r="C167" s="12" t="s">
        <v>2</v>
      </c>
      <c r="D167" s="12">
        <v>1</v>
      </c>
      <c r="E167" s="46">
        <v>401864334</v>
      </c>
    </row>
    <row r="168" spans="1:5" customFormat="1" x14ac:dyDescent="0.35">
      <c r="A168" s="12">
        <v>15</v>
      </c>
      <c r="B168" s="12" t="s">
        <v>104</v>
      </c>
      <c r="C168" s="12" t="s">
        <v>3</v>
      </c>
      <c r="D168" s="12">
        <v>1</v>
      </c>
      <c r="E168" s="46">
        <v>187500000</v>
      </c>
    </row>
    <row r="169" spans="1:5" customFormat="1" x14ac:dyDescent="0.35">
      <c r="A169" s="12">
        <v>15</v>
      </c>
      <c r="B169" s="12" t="s">
        <v>104</v>
      </c>
      <c r="C169" s="12" t="s">
        <v>7</v>
      </c>
      <c r="D169" s="12">
        <v>5</v>
      </c>
      <c r="E169" s="46">
        <v>2828486013</v>
      </c>
    </row>
    <row r="170" spans="1:5" customFormat="1" x14ac:dyDescent="0.35">
      <c r="A170" s="12">
        <v>15</v>
      </c>
      <c r="B170" s="12" t="s">
        <v>104</v>
      </c>
      <c r="C170" s="12" t="s">
        <v>5</v>
      </c>
      <c r="D170" s="12">
        <v>1</v>
      </c>
      <c r="E170" s="46">
        <v>1701336577</v>
      </c>
    </row>
    <row r="171" spans="1:5" customFormat="1" x14ac:dyDescent="0.35">
      <c r="A171" s="12">
        <v>15</v>
      </c>
      <c r="B171" s="12" t="s">
        <v>104</v>
      </c>
      <c r="C171" s="12" t="s">
        <v>8</v>
      </c>
      <c r="D171" s="12">
        <v>1</v>
      </c>
      <c r="E171" s="46">
        <v>20000000</v>
      </c>
    </row>
    <row r="172" spans="1:5" customFormat="1" x14ac:dyDescent="0.35">
      <c r="A172" s="12">
        <v>15</v>
      </c>
      <c r="B172" s="12" t="s">
        <v>104</v>
      </c>
      <c r="C172" s="12" t="s">
        <v>14</v>
      </c>
      <c r="D172" s="12">
        <v>1</v>
      </c>
      <c r="E172" s="46">
        <v>462000000</v>
      </c>
    </row>
    <row r="173" spans="1:5" customFormat="1" x14ac:dyDescent="0.35">
      <c r="A173" s="12">
        <v>15</v>
      </c>
      <c r="B173" s="12" t="s">
        <v>104</v>
      </c>
      <c r="C173" s="12" t="s">
        <v>17</v>
      </c>
      <c r="D173" s="12">
        <v>2</v>
      </c>
      <c r="E173" s="46">
        <v>335657330</v>
      </c>
    </row>
    <row r="174" spans="1:5" customFormat="1" x14ac:dyDescent="0.35">
      <c r="A174" s="12">
        <v>15</v>
      </c>
      <c r="B174" s="12" t="s">
        <v>104</v>
      </c>
      <c r="C174" s="12" t="s">
        <v>9</v>
      </c>
      <c r="D174" s="12">
        <v>1</v>
      </c>
      <c r="E174" s="46">
        <v>90685308</v>
      </c>
    </row>
    <row r="175" spans="1:5" customFormat="1" x14ac:dyDescent="0.35">
      <c r="A175" s="12">
        <v>15</v>
      </c>
      <c r="B175" s="12" t="s">
        <v>104</v>
      </c>
      <c r="C175" s="12" t="s">
        <v>6</v>
      </c>
      <c r="D175" s="12">
        <v>1</v>
      </c>
      <c r="E175" s="46">
        <v>1752253848</v>
      </c>
    </row>
    <row r="176" spans="1:5" customFormat="1" x14ac:dyDescent="0.35">
      <c r="A176" s="12">
        <v>15</v>
      </c>
      <c r="B176" s="12" t="s">
        <v>104</v>
      </c>
      <c r="C176" s="12" t="s">
        <v>11</v>
      </c>
      <c r="D176" s="12">
        <v>1</v>
      </c>
      <c r="E176" s="46">
        <v>1872000000</v>
      </c>
    </row>
    <row r="177" spans="1:5" x14ac:dyDescent="0.35">
      <c r="A177" s="50">
        <v>15</v>
      </c>
      <c r="B177" s="70" t="s">
        <v>104</v>
      </c>
      <c r="C177" s="70" t="s">
        <v>0</v>
      </c>
      <c r="D177" s="71">
        <v>16</v>
      </c>
      <c r="E177" s="72">
        <v>9729057810</v>
      </c>
    </row>
    <row r="178" spans="1:5" customFormat="1" x14ac:dyDescent="0.35">
      <c r="A178" s="12">
        <v>16</v>
      </c>
      <c r="B178" s="12" t="s">
        <v>105</v>
      </c>
      <c r="C178" s="12" t="s">
        <v>10</v>
      </c>
      <c r="D178" s="12">
        <v>1</v>
      </c>
      <c r="E178" s="46">
        <v>683634534</v>
      </c>
    </row>
    <row r="179" spans="1:5" customFormat="1" x14ac:dyDescent="0.35">
      <c r="A179" s="12">
        <v>16</v>
      </c>
      <c r="B179" s="12" t="s">
        <v>105</v>
      </c>
      <c r="C179" s="12" t="s">
        <v>3</v>
      </c>
      <c r="D179" s="12">
        <v>1</v>
      </c>
      <c r="E179" s="46">
        <v>822329424</v>
      </c>
    </row>
    <row r="180" spans="1:5" customFormat="1" x14ac:dyDescent="0.35">
      <c r="A180" s="12">
        <v>16</v>
      </c>
      <c r="B180" s="12" t="s">
        <v>105</v>
      </c>
      <c r="C180" s="12" t="s">
        <v>7</v>
      </c>
      <c r="D180" s="12">
        <v>3</v>
      </c>
      <c r="E180" s="46">
        <v>3659737250</v>
      </c>
    </row>
    <row r="181" spans="1:5" customFormat="1" x14ac:dyDescent="0.35">
      <c r="A181" s="12">
        <v>16</v>
      </c>
      <c r="B181" s="12" t="s">
        <v>105</v>
      </c>
      <c r="C181" s="12" t="s">
        <v>5</v>
      </c>
      <c r="D181" s="12">
        <v>2</v>
      </c>
      <c r="E181" s="46">
        <v>1559020971</v>
      </c>
    </row>
    <row r="182" spans="1:5" customFormat="1" x14ac:dyDescent="0.35">
      <c r="A182" s="12">
        <v>16</v>
      </c>
      <c r="B182" s="12" t="s">
        <v>105</v>
      </c>
      <c r="C182" s="12" t="s">
        <v>16</v>
      </c>
      <c r="D182" s="12">
        <v>1</v>
      </c>
      <c r="E182" s="46">
        <v>1427512228</v>
      </c>
    </row>
    <row r="183" spans="1:5" customFormat="1" x14ac:dyDescent="0.35">
      <c r="A183" s="12">
        <v>16</v>
      </c>
      <c r="B183" s="12" t="s">
        <v>105</v>
      </c>
      <c r="C183" s="12" t="s">
        <v>8</v>
      </c>
      <c r="D183" s="12">
        <v>1</v>
      </c>
      <c r="E183" s="46">
        <v>326830000</v>
      </c>
    </row>
    <row r="184" spans="1:5" customFormat="1" x14ac:dyDescent="0.35">
      <c r="A184" s="12">
        <v>16</v>
      </c>
      <c r="B184" s="12" t="s">
        <v>105</v>
      </c>
      <c r="C184" s="12" t="s">
        <v>4</v>
      </c>
      <c r="D184" s="12">
        <v>1</v>
      </c>
      <c r="E184" s="46">
        <v>419619214</v>
      </c>
    </row>
    <row r="185" spans="1:5" customFormat="1" x14ac:dyDescent="0.35">
      <c r="A185" s="12">
        <v>16</v>
      </c>
      <c r="B185" s="12" t="s">
        <v>105</v>
      </c>
      <c r="C185" s="12" t="s">
        <v>14</v>
      </c>
      <c r="D185" s="12">
        <v>1</v>
      </c>
      <c r="E185" s="46">
        <v>700000000</v>
      </c>
    </row>
    <row r="186" spans="1:5" customFormat="1" x14ac:dyDescent="0.35">
      <c r="A186" s="12">
        <v>16</v>
      </c>
      <c r="B186" s="12" t="s">
        <v>105</v>
      </c>
      <c r="C186" s="12" t="s">
        <v>9</v>
      </c>
      <c r="D186" s="12">
        <v>1</v>
      </c>
      <c r="E186" s="46">
        <v>1001814453</v>
      </c>
    </row>
    <row r="187" spans="1:5" customFormat="1" x14ac:dyDescent="0.35">
      <c r="A187" s="12">
        <v>16</v>
      </c>
      <c r="B187" s="12" t="s">
        <v>105</v>
      </c>
      <c r="C187" s="12" t="s">
        <v>11</v>
      </c>
      <c r="D187" s="12">
        <v>1</v>
      </c>
      <c r="E187" s="46">
        <v>702000000</v>
      </c>
    </row>
    <row r="188" spans="1:5" x14ac:dyDescent="0.35">
      <c r="A188" s="50">
        <v>16</v>
      </c>
      <c r="B188" s="70" t="s">
        <v>105</v>
      </c>
      <c r="C188" s="70" t="s">
        <v>0</v>
      </c>
      <c r="D188" s="71">
        <v>13</v>
      </c>
      <c r="E188" s="72">
        <v>11302498074</v>
      </c>
    </row>
    <row r="189" spans="1:5" customFormat="1" x14ac:dyDescent="0.35">
      <c r="A189" s="12">
        <v>50</v>
      </c>
      <c r="B189" s="12" t="s">
        <v>106</v>
      </c>
      <c r="C189" s="12" t="s">
        <v>29</v>
      </c>
      <c r="D189" s="12">
        <v>1</v>
      </c>
      <c r="E189" s="46">
        <v>134927200</v>
      </c>
    </row>
    <row r="190" spans="1:5" customFormat="1" x14ac:dyDescent="0.35">
      <c r="A190" s="12">
        <v>50</v>
      </c>
      <c r="B190" s="12" t="s">
        <v>106</v>
      </c>
      <c r="C190" s="12" t="s">
        <v>23</v>
      </c>
      <c r="D190" s="12">
        <v>4</v>
      </c>
      <c r="E190" s="46">
        <v>653000000</v>
      </c>
    </row>
    <row r="191" spans="1:5" customFormat="1" x14ac:dyDescent="0.35">
      <c r="A191" s="12">
        <v>50</v>
      </c>
      <c r="B191" s="12" t="s">
        <v>106</v>
      </c>
      <c r="C191" s="12" t="s">
        <v>2</v>
      </c>
      <c r="D191" s="12">
        <v>1</v>
      </c>
      <c r="E191" s="46">
        <v>1100000000</v>
      </c>
    </row>
    <row r="192" spans="1:5" customFormat="1" x14ac:dyDescent="0.35">
      <c r="A192" s="12">
        <v>50</v>
      </c>
      <c r="B192" s="12" t="s">
        <v>106</v>
      </c>
      <c r="C192" s="12" t="s">
        <v>3</v>
      </c>
      <c r="D192" s="12">
        <v>1</v>
      </c>
      <c r="E192" s="46">
        <v>755605326</v>
      </c>
    </row>
    <row r="193" spans="1:5" customFormat="1" x14ac:dyDescent="0.35">
      <c r="A193" s="12">
        <v>50</v>
      </c>
      <c r="B193" s="12" t="s">
        <v>106</v>
      </c>
      <c r="C193" s="12" t="s">
        <v>7</v>
      </c>
      <c r="D193" s="12">
        <v>2</v>
      </c>
      <c r="E193" s="46">
        <v>388505970</v>
      </c>
    </row>
    <row r="194" spans="1:5" customFormat="1" x14ac:dyDescent="0.35">
      <c r="A194" s="12">
        <v>50</v>
      </c>
      <c r="B194" s="12" t="s">
        <v>106</v>
      </c>
      <c r="C194" s="12" t="s">
        <v>5</v>
      </c>
      <c r="D194" s="12">
        <v>1</v>
      </c>
      <c r="E194" s="46">
        <v>462557781</v>
      </c>
    </row>
    <row r="195" spans="1:5" customFormat="1" x14ac:dyDescent="0.35">
      <c r="A195" s="12">
        <v>50</v>
      </c>
      <c r="B195" s="12" t="s">
        <v>106</v>
      </c>
      <c r="C195" s="12" t="s">
        <v>15</v>
      </c>
      <c r="D195" s="12">
        <v>1</v>
      </c>
      <c r="E195" s="46">
        <v>1899842766</v>
      </c>
    </row>
    <row r="196" spans="1:5" customFormat="1" x14ac:dyDescent="0.35">
      <c r="A196" s="12">
        <v>50</v>
      </c>
      <c r="B196" s="12" t="s">
        <v>106</v>
      </c>
      <c r="C196" s="12" t="s">
        <v>14</v>
      </c>
      <c r="D196" s="12">
        <v>2</v>
      </c>
      <c r="E196" s="46">
        <v>857197445</v>
      </c>
    </row>
    <row r="197" spans="1:5" customFormat="1" x14ac:dyDescent="0.35">
      <c r="A197" s="12">
        <v>50</v>
      </c>
      <c r="B197" s="12" t="s">
        <v>106</v>
      </c>
      <c r="C197" s="12" t="s">
        <v>17</v>
      </c>
      <c r="D197" s="12">
        <v>3</v>
      </c>
      <c r="E197" s="46">
        <v>320615449</v>
      </c>
    </row>
    <row r="198" spans="1:5" customFormat="1" x14ac:dyDescent="0.35">
      <c r="A198" s="12">
        <v>50</v>
      </c>
      <c r="B198" s="12" t="s">
        <v>106</v>
      </c>
      <c r="C198" s="12" t="s">
        <v>107</v>
      </c>
      <c r="D198" s="12">
        <v>1</v>
      </c>
      <c r="E198" s="46">
        <v>460512000</v>
      </c>
    </row>
    <row r="199" spans="1:5" customFormat="1" x14ac:dyDescent="0.35">
      <c r="A199" s="12">
        <v>50</v>
      </c>
      <c r="B199" s="12" t="s">
        <v>106</v>
      </c>
      <c r="C199" s="12" t="s">
        <v>11</v>
      </c>
      <c r="D199" s="12">
        <v>1</v>
      </c>
      <c r="E199" s="46">
        <v>351000000</v>
      </c>
    </row>
    <row r="200" spans="1:5" x14ac:dyDescent="0.35">
      <c r="A200" s="50">
        <v>50</v>
      </c>
      <c r="B200" s="70" t="s">
        <v>106</v>
      </c>
      <c r="C200" s="70" t="s">
        <v>0</v>
      </c>
      <c r="D200" s="71">
        <v>18</v>
      </c>
      <c r="E200" s="72">
        <v>7383763937</v>
      </c>
    </row>
    <row r="201" spans="1:5" customFormat="1" x14ac:dyDescent="0.35">
      <c r="A201" s="12">
        <v>60</v>
      </c>
      <c r="B201" s="12" t="s">
        <v>108</v>
      </c>
      <c r="C201" s="12" t="s">
        <v>10</v>
      </c>
      <c r="D201" s="12">
        <v>1</v>
      </c>
      <c r="E201" s="46">
        <v>716757120</v>
      </c>
    </row>
    <row r="202" spans="1:5" customFormat="1" x14ac:dyDescent="0.35">
      <c r="A202" s="12">
        <v>60</v>
      </c>
      <c r="B202" s="12" t="s">
        <v>108</v>
      </c>
      <c r="C202" s="12" t="s">
        <v>23</v>
      </c>
      <c r="D202" s="12">
        <v>2</v>
      </c>
      <c r="E202" s="46">
        <v>1380000000</v>
      </c>
    </row>
    <row r="203" spans="1:5" customFormat="1" x14ac:dyDescent="0.35">
      <c r="A203" s="12">
        <v>60</v>
      </c>
      <c r="B203" s="12" t="s">
        <v>108</v>
      </c>
      <c r="C203" s="12" t="s">
        <v>3</v>
      </c>
      <c r="D203" s="12">
        <v>1</v>
      </c>
      <c r="E203" s="46">
        <v>190414645</v>
      </c>
    </row>
    <row r="204" spans="1:5" customFormat="1" x14ac:dyDescent="0.35">
      <c r="A204" s="12">
        <v>60</v>
      </c>
      <c r="B204" s="12" t="s">
        <v>108</v>
      </c>
      <c r="C204" s="12" t="s">
        <v>7</v>
      </c>
      <c r="D204" s="12">
        <v>3</v>
      </c>
      <c r="E204" s="46">
        <v>1141286000</v>
      </c>
    </row>
    <row r="205" spans="1:5" customFormat="1" x14ac:dyDescent="0.35">
      <c r="A205" s="12">
        <v>60</v>
      </c>
      <c r="B205" s="12" t="s">
        <v>108</v>
      </c>
      <c r="C205" s="12" t="s">
        <v>5</v>
      </c>
      <c r="D205" s="12">
        <v>2</v>
      </c>
      <c r="E205" s="46">
        <v>2108083590</v>
      </c>
    </row>
    <row r="206" spans="1:5" customFormat="1" x14ac:dyDescent="0.35">
      <c r="A206" s="12">
        <v>60</v>
      </c>
      <c r="B206" s="12" t="s">
        <v>108</v>
      </c>
      <c r="C206" s="12" t="s">
        <v>8</v>
      </c>
      <c r="D206" s="12">
        <v>1</v>
      </c>
      <c r="E206" s="46">
        <v>297570000</v>
      </c>
    </row>
    <row r="207" spans="1:5" customFormat="1" x14ac:dyDescent="0.35">
      <c r="A207" s="12">
        <v>60</v>
      </c>
      <c r="B207" s="12" t="s">
        <v>108</v>
      </c>
      <c r="C207" s="12" t="s">
        <v>17</v>
      </c>
      <c r="D207" s="12">
        <v>2</v>
      </c>
      <c r="E207" s="46">
        <v>708778899</v>
      </c>
    </row>
    <row r="208" spans="1:5" customFormat="1" x14ac:dyDescent="0.35">
      <c r="A208" s="12">
        <v>60</v>
      </c>
      <c r="B208" s="12" t="s">
        <v>108</v>
      </c>
      <c r="C208" s="12" t="s">
        <v>9</v>
      </c>
      <c r="D208" s="12">
        <v>1</v>
      </c>
      <c r="E208" s="46">
        <v>456919080</v>
      </c>
    </row>
    <row r="209" spans="1:5" customFormat="1" x14ac:dyDescent="0.35">
      <c r="A209" s="12">
        <v>60</v>
      </c>
      <c r="B209" s="12" t="s">
        <v>108</v>
      </c>
      <c r="C209" s="12" t="s">
        <v>6</v>
      </c>
      <c r="D209" s="12">
        <v>1</v>
      </c>
      <c r="E209" s="46">
        <v>1055462565</v>
      </c>
    </row>
    <row r="210" spans="1:5" customFormat="1" x14ac:dyDescent="0.35">
      <c r="A210" s="12">
        <v>60</v>
      </c>
      <c r="B210" s="12" t="s">
        <v>108</v>
      </c>
      <c r="C210" s="12" t="s">
        <v>11</v>
      </c>
      <c r="D210" s="12">
        <v>1</v>
      </c>
      <c r="E210" s="46">
        <v>1170000000</v>
      </c>
    </row>
    <row r="211" spans="1:5" x14ac:dyDescent="0.35">
      <c r="A211" s="50">
        <v>60</v>
      </c>
      <c r="B211" s="70" t="s">
        <v>108</v>
      </c>
      <c r="C211" s="70" t="s">
        <v>0</v>
      </c>
      <c r="D211" s="71">
        <v>15</v>
      </c>
      <c r="E211" s="72">
        <v>9225271899</v>
      </c>
    </row>
    <row r="212" spans="1:5" customFormat="1" x14ac:dyDescent="0.35">
      <c r="A212" s="12">
        <v>70</v>
      </c>
      <c r="B212" s="12" t="s">
        <v>109</v>
      </c>
      <c r="C212" s="12" t="s">
        <v>10</v>
      </c>
      <c r="D212" s="12">
        <v>1</v>
      </c>
      <c r="E212" s="46">
        <v>279000000</v>
      </c>
    </row>
    <row r="213" spans="1:5" customFormat="1" x14ac:dyDescent="0.35">
      <c r="A213" s="12">
        <v>70</v>
      </c>
      <c r="B213" s="12" t="s">
        <v>109</v>
      </c>
      <c r="C213" s="12" t="s">
        <v>23</v>
      </c>
      <c r="D213" s="12">
        <v>2</v>
      </c>
      <c r="E213" s="46">
        <v>740000000</v>
      </c>
    </row>
    <row r="214" spans="1:5" customFormat="1" x14ac:dyDescent="0.35">
      <c r="A214" s="12">
        <v>70</v>
      </c>
      <c r="B214" s="12" t="s">
        <v>109</v>
      </c>
      <c r="C214" s="12" t="s">
        <v>3</v>
      </c>
      <c r="D214" s="12">
        <v>2</v>
      </c>
      <c r="E214" s="46">
        <v>1321341600</v>
      </c>
    </row>
    <row r="215" spans="1:5" customFormat="1" x14ac:dyDescent="0.35">
      <c r="A215" s="12">
        <v>70</v>
      </c>
      <c r="B215" s="12" t="s">
        <v>109</v>
      </c>
      <c r="C215" s="12" t="s">
        <v>7</v>
      </c>
      <c r="D215" s="12">
        <v>3</v>
      </c>
      <c r="E215" s="46">
        <v>1516762410</v>
      </c>
    </row>
    <row r="216" spans="1:5" customFormat="1" x14ac:dyDescent="0.35">
      <c r="A216" s="12">
        <v>70</v>
      </c>
      <c r="B216" s="12" t="s">
        <v>109</v>
      </c>
      <c r="C216" s="12" t="s">
        <v>5</v>
      </c>
      <c r="D216" s="12">
        <v>1</v>
      </c>
      <c r="E216" s="46">
        <v>1171983910</v>
      </c>
    </row>
    <row r="217" spans="1:5" customFormat="1" x14ac:dyDescent="0.35">
      <c r="A217" s="12">
        <v>70</v>
      </c>
      <c r="B217" s="12" t="s">
        <v>109</v>
      </c>
      <c r="C217" s="12" t="s">
        <v>8</v>
      </c>
      <c r="D217" s="12">
        <v>1</v>
      </c>
      <c r="E217" s="46">
        <v>353274167</v>
      </c>
    </row>
    <row r="218" spans="1:5" customFormat="1" x14ac:dyDescent="0.35">
      <c r="A218" s="12">
        <v>70</v>
      </c>
      <c r="B218" s="12" t="s">
        <v>109</v>
      </c>
      <c r="C218" s="12" t="s">
        <v>9</v>
      </c>
      <c r="D218" s="12">
        <v>1</v>
      </c>
      <c r="E218" s="46">
        <v>100802424</v>
      </c>
    </row>
    <row r="219" spans="1:5" customFormat="1" x14ac:dyDescent="0.35">
      <c r="A219" s="12">
        <v>70</v>
      </c>
      <c r="B219" s="12" t="s">
        <v>109</v>
      </c>
      <c r="C219" s="12" t="s">
        <v>6</v>
      </c>
      <c r="D219" s="12">
        <v>1</v>
      </c>
      <c r="E219" s="46">
        <v>297626400</v>
      </c>
    </row>
    <row r="220" spans="1:5" customFormat="1" x14ac:dyDescent="0.35">
      <c r="A220" s="12">
        <v>70</v>
      </c>
      <c r="B220" s="12" t="s">
        <v>109</v>
      </c>
      <c r="C220" s="12" t="s">
        <v>11</v>
      </c>
      <c r="D220" s="12">
        <v>1</v>
      </c>
      <c r="E220" s="46">
        <v>1170000000</v>
      </c>
    </row>
    <row r="221" spans="1:5" x14ac:dyDescent="0.35">
      <c r="A221" s="50">
        <v>70</v>
      </c>
      <c r="B221" s="70" t="s">
        <v>109</v>
      </c>
      <c r="C221" s="70" t="s">
        <v>0</v>
      </c>
      <c r="D221" s="71">
        <v>13</v>
      </c>
      <c r="E221" s="72">
        <v>6950790911</v>
      </c>
    </row>
    <row r="222" spans="1:5" customFormat="1" x14ac:dyDescent="0.35">
      <c r="A222" s="12">
        <v>80</v>
      </c>
      <c r="B222" s="12" t="s">
        <v>110</v>
      </c>
      <c r="C222" s="12" t="s">
        <v>10</v>
      </c>
      <c r="D222" s="12">
        <v>1</v>
      </c>
      <c r="E222" s="46">
        <v>105624000</v>
      </c>
    </row>
    <row r="223" spans="1:5" customFormat="1" x14ac:dyDescent="0.35">
      <c r="A223" s="12">
        <v>80</v>
      </c>
      <c r="B223" s="12" t="s">
        <v>110</v>
      </c>
      <c r="C223" s="12" t="s">
        <v>23</v>
      </c>
      <c r="D223" s="12">
        <v>5</v>
      </c>
      <c r="E223" s="46">
        <v>1127500000</v>
      </c>
    </row>
    <row r="224" spans="1:5" customFormat="1" x14ac:dyDescent="0.35">
      <c r="A224" s="12">
        <v>80</v>
      </c>
      <c r="B224" s="12" t="s">
        <v>110</v>
      </c>
      <c r="C224" s="12" t="s">
        <v>3</v>
      </c>
      <c r="D224" s="12">
        <v>1</v>
      </c>
      <c r="E224" s="46">
        <v>180335400</v>
      </c>
    </row>
    <row r="225" spans="1:5" customFormat="1" x14ac:dyDescent="0.35">
      <c r="A225" s="12">
        <v>80</v>
      </c>
      <c r="B225" s="12" t="s">
        <v>110</v>
      </c>
      <c r="C225" s="12" t="s">
        <v>7</v>
      </c>
      <c r="D225" s="12">
        <v>2</v>
      </c>
      <c r="E225" s="46">
        <v>2577814316</v>
      </c>
    </row>
    <row r="226" spans="1:5" customFormat="1" x14ac:dyDescent="0.35">
      <c r="A226" s="12">
        <v>80</v>
      </c>
      <c r="B226" s="12" t="s">
        <v>110</v>
      </c>
      <c r="C226" s="12" t="s">
        <v>5</v>
      </c>
      <c r="D226" s="12">
        <v>2</v>
      </c>
      <c r="E226" s="46">
        <v>1511065020</v>
      </c>
    </row>
    <row r="227" spans="1:5" customFormat="1" x14ac:dyDescent="0.35">
      <c r="A227" s="12">
        <v>80</v>
      </c>
      <c r="B227" s="12" t="s">
        <v>110</v>
      </c>
      <c r="C227" s="12" t="s">
        <v>15</v>
      </c>
      <c r="D227" s="12">
        <v>2</v>
      </c>
      <c r="E227" s="46">
        <v>2588000000</v>
      </c>
    </row>
    <row r="228" spans="1:5" customFormat="1" x14ac:dyDescent="0.35">
      <c r="A228" s="12">
        <v>80</v>
      </c>
      <c r="B228" s="12" t="s">
        <v>110</v>
      </c>
      <c r="C228" s="12" t="s">
        <v>8</v>
      </c>
      <c r="D228" s="12">
        <v>1</v>
      </c>
      <c r="E228" s="46">
        <v>100450000</v>
      </c>
    </row>
    <row r="229" spans="1:5" customFormat="1" x14ac:dyDescent="0.35">
      <c r="A229" s="12">
        <v>80</v>
      </c>
      <c r="B229" s="12" t="s">
        <v>110</v>
      </c>
      <c r="C229" s="12" t="s">
        <v>14</v>
      </c>
      <c r="D229" s="12">
        <v>1</v>
      </c>
      <c r="E229" s="46">
        <v>249104772</v>
      </c>
    </row>
    <row r="230" spans="1:5" customFormat="1" x14ac:dyDescent="0.35">
      <c r="A230" s="12">
        <v>80</v>
      </c>
      <c r="B230" s="12" t="s">
        <v>110</v>
      </c>
      <c r="C230" s="12" t="s">
        <v>17</v>
      </c>
      <c r="D230" s="12">
        <v>2</v>
      </c>
      <c r="E230" s="46">
        <v>374347589</v>
      </c>
    </row>
    <row r="231" spans="1:5" customFormat="1" x14ac:dyDescent="0.35">
      <c r="A231" s="12">
        <v>80</v>
      </c>
      <c r="B231" s="12" t="s">
        <v>110</v>
      </c>
      <c r="C231" s="12" t="s">
        <v>9</v>
      </c>
      <c r="D231" s="12">
        <v>1</v>
      </c>
      <c r="E231" s="46">
        <v>100946125</v>
      </c>
    </row>
    <row r="232" spans="1:5" customFormat="1" x14ac:dyDescent="0.35">
      <c r="A232" s="12">
        <v>80</v>
      </c>
      <c r="B232" s="12" t="s">
        <v>110</v>
      </c>
      <c r="C232" s="12" t="s">
        <v>11</v>
      </c>
      <c r="D232" s="12">
        <v>1</v>
      </c>
      <c r="E232" s="46">
        <v>1755000000</v>
      </c>
    </row>
    <row r="233" spans="1:5" customFormat="1" x14ac:dyDescent="0.35">
      <c r="A233" s="12">
        <v>80</v>
      </c>
      <c r="B233" s="12" t="s">
        <v>110</v>
      </c>
      <c r="C233" s="12" t="s">
        <v>13</v>
      </c>
      <c r="D233" s="12">
        <v>1</v>
      </c>
      <c r="E233" s="46">
        <v>89809679</v>
      </c>
    </row>
    <row r="234" spans="1:5" x14ac:dyDescent="0.35">
      <c r="A234" s="50">
        <v>80</v>
      </c>
      <c r="B234" s="70" t="s">
        <v>110</v>
      </c>
      <c r="C234" s="70" t="s">
        <v>0</v>
      </c>
      <c r="D234" s="71">
        <v>20</v>
      </c>
      <c r="E234" s="72">
        <v>10759996901</v>
      </c>
    </row>
    <row r="235" spans="1:5" customFormat="1" x14ac:dyDescent="0.35">
      <c r="A235" s="12">
        <v>90</v>
      </c>
      <c r="B235" s="12" t="s">
        <v>111</v>
      </c>
      <c r="C235" s="12" t="s">
        <v>10</v>
      </c>
      <c r="D235" s="12">
        <v>1</v>
      </c>
      <c r="E235" s="46">
        <v>21124800</v>
      </c>
    </row>
    <row r="236" spans="1:5" customFormat="1" x14ac:dyDescent="0.35">
      <c r="A236" s="12">
        <v>90</v>
      </c>
      <c r="B236" s="12" t="s">
        <v>111</v>
      </c>
      <c r="C236" s="12" t="s">
        <v>2</v>
      </c>
      <c r="D236" s="12">
        <v>1</v>
      </c>
      <c r="E236" s="46">
        <v>260769636</v>
      </c>
    </row>
    <row r="237" spans="1:5" customFormat="1" x14ac:dyDescent="0.35">
      <c r="A237" s="12">
        <v>90</v>
      </c>
      <c r="B237" s="12" t="s">
        <v>111</v>
      </c>
      <c r="C237" s="12" t="s">
        <v>3</v>
      </c>
      <c r="D237" s="12">
        <v>2</v>
      </c>
      <c r="E237" s="46">
        <v>2345178275</v>
      </c>
    </row>
    <row r="238" spans="1:5" customFormat="1" x14ac:dyDescent="0.35">
      <c r="A238" s="12">
        <v>90</v>
      </c>
      <c r="B238" s="12" t="s">
        <v>111</v>
      </c>
      <c r="C238" s="12" t="s">
        <v>7</v>
      </c>
      <c r="D238" s="12">
        <v>2</v>
      </c>
      <c r="E238" s="46">
        <v>421708752</v>
      </c>
    </row>
    <row r="239" spans="1:5" customFormat="1" x14ac:dyDescent="0.35">
      <c r="A239" s="12">
        <v>90</v>
      </c>
      <c r="B239" s="12" t="s">
        <v>111</v>
      </c>
      <c r="C239" s="12" t="s">
        <v>5</v>
      </c>
      <c r="D239" s="12">
        <v>1</v>
      </c>
      <c r="E239" s="46">
        <v>787057352</v>
      </c>
    </row>
    <row r="240" spans="1:5" customFormat="1" x14ac:dyDescent="0.35">
      <c r="A240" s="12">
        <v>90</v>
      </c>
      <c r="B240" s="12" t="s">
        <v>111</v>
      </c>
      <c r="C240" s="12" t="s">
        <v>9</v>
      </c>
      <c r="D240" s="12">
        <v>1</v>
      </c>
      <c r="E240" s="46">
        <v>40145487</v>
      </c>
    </row>
    <row r="241" spans="1:5" customFormat="1" x14ac:dyDescent="0.35">
      <c r="A241" s="12">
        <v>90</v>
      </c>
      <c r="B241" s="12" t="s">
        <v>111</v>
      </c>
      <c r="C241" s="12" t="s">
        <v>6</v>
      </c>
      <c r="D241" s="12">
        <v>1</v>
      </c>
      <c r="E241" s="46">
        <v>151200000</v>
      </c>
    </row>
    <row r="242" spans="1:5" customFormat="1" x14ac:dyDescent="0.35">
      <c r="A242" s="12">
        <v>90</v>
      </c>
      <c r="B242" s="12" t="s">
        <v>111</v>
      </c>
      <c r="C242" s="12" t="s">
        <v>11</v>
      </c>
      <c r="D242" s="12">
        <v>1</v>
      </c>
      <c r="E242" s="46">
        <v>1965600000</v>
      </c>
    </row>
    <row r="243" spans="1:5" x14ac:dyDescent="0.35">
      <c r="A243" s="50">
        <v>90</v>
      </c>
      <c r="B243" s="70" t="s">
        <v>111</v>
      </c>
      <c r="C243" s="70" t="s">
        <v>0</v>
      </c>
      <c r="D243" s="71">
        <v>10</v>
      </c>
      <c r="E243" s="72">
        <v>5992784302</v>
      </c>
    </row>
  </sheetData>
  <autoFilter ref="A1:E24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90" workbookViewId="0">
      <selection activeCell="A71" sqref="A71"/>
    </sheetView>
  </sheetViews>
  <sheetFormatPr baseColWidth="10" defaultRowHeight="18" x14ac:dyDescent="0.35"/>
  <cols>
    <col min="1" max="1" width="33.7109375" style="9" bestFit="1" customWidth="1"/>
    <col min="2" max="2" width="36.42578125" style="9" bestFit="1" customWidth="1"/>
    <col min="3" max="16384" width="11.42578125" style="9"/>
  </cols>
  <sheetData>
    <row r="1" spans="1:2" x14ac:dyDescent="0.35">
      <c r="A1" s="50" t="s">
        <v>47</v>
      </c>
      <c r="B1" s="50" t="s">
        <v>86</v>
      </c>
    </row>
    <row r="2" spans="1:2" x14ac:dyDescent="0.35">
      <c r="A2" s="31" t="s">
        <v>112</v>
      </c>
      <c r="B2" s="31">
        <v>22</v>
      </c>
    </row>
    <row r="3" spans="1:2" x14ac:dyDescent="0.35">
      <c r="A3" s="31" t="s">
        <v>76</v>
      </c>
      <c r="B3" s="31">
        <v>20</v>
      </c>
    </row>
    <row r="4" spans="1:2" x14ac:dyDescent="0.35">
      <c r="A4" s="31" t="s">
        <v>71</v>
      </c>
      <c r="B4" s="31">
        <v>20</v>
      </c>
    </row>
    <row r="5" spans="1:2" x14ac:dyDescent="0.35">
      <c r="A5" s="31" t="s">
        <v>74</v>
      </c>
      <c r="B5" s="31">
        <v>20</v>
      </c>
    </row>
    <row r="6" spans="1:2" x14ac:dyDescent="0.35">
      <c r="A6" s="31" t="s">
        <v>113</v>
      </c>
      <c r="B6" s="31">
        <v>18</v>
      </c>
    </row>
    <row r="7" spans="1:2" x14ac:dyDescent="0.35">
      <c r="A7" s="31" t="s">
        <v>68</v>
      </c>
      <c r="B7" s="31">
        <v>18</v>
      </c>
    </row>
    <row r="8" spans="1:2" x14ac:dyDescent="0.35">
      <c r="A8" s="31" t="s">
        <v>114</v>
      </c>
      <c r="B8" s="31">
        <v>17</v>
      </c>
    </row>
    <row r="9" spans="1:2" x14ac:dyDescent="0.35">
      <c r="A9" s="31" t="s">
        <v>80</v>
      </c>
      <c r="B9" s="31">
        <v>17</v>
      </c>
    </row>
    <row r="10" spans="1:2" x14ac:dyDescent="0.35">
      <c r="A10" s="31" t="s">
        <v>115</v>
      </c>
      <c r="B10" s="31">
        <v>16</v>
      </c>
    </row>
    <row r="11" spans="1:2" x14ac:dyDescent="0.35">
      <c r="A11" s="31" t="s">
        <v>77</v>
      </c>
      <c r="B11" s="31">
        <v>16</v>
      </c>
    </row>
    <row r="12" spans="1:2" x14ac:dyDescent="0.35">
      <c r="A12" s="31" t="s">
        <v>73</v>
      </c>
      <c r="B12" s="31">
        <v>16</v>
      </c>
    </row>
    <row r="13" spans="1:2" x14ac:dyDescent="0.35">
      <c r="A13" s="31" t="s">
        <v>83</v>
      </c>
      <c r="B13" s="31">
        <v>15</v>
      </c>
    </row>
    <row r="14" spans="1:2" x14ac:dyDescent="0.35">
      <c r="A14" s="31" t="s">
        <v>70</v>
      </c>
      <c r="B14" s="31">
        <v>15</v>
      </c>
    </row>
    <row r="15" spans="1:2" x14ac:dyDescent="0.35">
      <c r="A15" s="31" t="s">
        <v>84</v>
      </c>
      <c r="B15" s="31">
        <v>14</v>
      </c>
    </row>
    <row r="16" spans="1:2" x14ac:dyDescent="0.35">
      <c r="A16" s="31" t="s">
        <v>116</v>
      </c>
      <c r="B16" s="31">
        <v>14</v>
      </c>
    </row>
    <row r="17" spans="1:2" x14ac:dyDescent="0.35">
      <c r="A17" s="31" t="s">
        <v>72</v>
      </c>
      <c r="B17" s="31">
        <v>13</v>
      </c>
    </row>
    <row r="18" spans="1:2" x14ac:dyDescent="0.35">
      <c r="A18" s="31" t="s">
        <v>75</v>
      </c>
      <c r="B18" s="31">
        <v>13</v>
      </c>
    </row>
    <row r="19" spans="1:2" x14ac:dyDescent="0.35">
      <c r="A19" s="31" t="s">
        <v>67</v>
      </c>
      <c r="B19" s="31">
        <v>13</v>
      </c>
    </row>
    <row r="20" spans="1:2" x14ac:dyDescent="0.35">
      <c r="A20" s="31" t="s">
        <v>65</v>
      </c>
      <c r="B20" s="31">
        <v>10</v>
      </c>
    </row>
    <row r="21" spans="1:2" x14ac:dyDescent="0.35">
      <c r="A21" s="31" t="s">
        <v>82</v>
      </c>
      <c r="B21" s="31">
        <v>10</v>
      </c>
    </row>
    <row r="22" spans="1:2" x14ac:dyDescent="0.35">
      <c r="A22" s="31" t="s">
        <v>79</v>
      </c>
      <c r="B22" s="31">
        <v>9</v>
      </c>
    </row>
    <row r="23" spans="1:2" x14ac:dyDescent="0.35">
      <c r="A23" s="73"/>
      <c r="B23" s="73"/>
    </row>
    <row r="24" spans="1:2" x14ac:dyDescent="0.35">
      <c r="A24" s="73"/>
      <c r="B24" s="73"/>
    </row>
    <row r="25" spans="1:2" x14ac:dyDescent="0.35">
      <c r="A25" s="50" t="s">
        <v>47</v>
      </c>
      <c r="B25" s="50" t="s">
        <v>88</v>
      </c>
    </row>
    <row r="26" spans="1:2" x14ac:dyDescent="0.35">
      <c r="A26" s="31" t="s">
        <v>85</v>
      </c>
      <c r="B26" s="74">
        <v>16435738982</v>
      </c>
    </row>
    <row r="27" spans="1:2" x14ac:dyDescent="0.35">
      <c r="A27" s="31" t="s">
        <v>84</v>
      </c>
      <c r="B27" s="74">
        <v>15207140415</v>
      </c>
    </row>
    <row r="28" spans="1:2" x14ac:dyDescent="0.35">
      <c r="A28" s="31" t="s">
        <v>83</v>
      </c>
      <c r="B28" s="74">
        <v>15109742551</v>
      </c>
    </row>
    <row r="29" spans="1:2" x14ac:dyDescent="0.35">
      <c r="A29" s="31" t="s">
        <v>82</v>
      </c>
      <c r="B29" s="74">
        <v>14709000349</v>
      </c>
    </row>
    <row r="30" spans="1:2" x14ac:dyDescent="0.35">
      <c r="A30" s="31" t="s">
        <v>81</v>
      </c>
      <c r="B30" s="74">
        <v>14566251883</v>
      </c>
    </row>
    <row r="31" spans="1:2" x14ac:dyDescent="0.35">
      <c r="A31" s="31" t="s">
        <v>80</v>
      </c>
      <c r="B31" s="74">
        <v>14165805569</v>
      </c>
    </row>
    <row r="32" spans="1:2" x14ac:dyDescent="0.35">
      <c r="A32" s="31" t="s">
        <v>79</v>
      </c>
      <c r="B32" s="74">
        <v>13980188162</v>
      </c>
    </row>
    <row r="33" spans="1:2" x14ac:dyDescent="0.35">
      <c r="A33" s="31" t="s">
        <v>78</v>
      </c>
      <c r="B33" s="74">
        <v>13723958233</v>
      </c>
    </row>
    <row r="34" spans="1:2" x14ac:dyDescent="0.35">
      <c r="A34" s="31" t="s">
        <v>77</v>
      </c>
      <c r="B34" s="74">
        <v>12074571967</v>
      </c>
    </row>
    <row r="35" spans="1:2" x14ac:dyDescent="0.35">
      <c r="A35" s="31" t="s">
        <v>76</v>
      </c>
      <c r="B35" s="74">
        <v>11827266561</v>
      </c>
    </row>
    <row r="36" spans="1:2" x14ac:dyDescent="0.35">
      <c r="A36" s="31" t="s">
        <v>75</v>
      </c>
      <c r="B36" s="74">
        <v>11302498074</v>
      </c>
    </row>
    <row r="37" spans="1:2" x14ac:dyDescent="0.35">
      <c r="A37" s="31" t="s">
        <v>74</v>
      </c>
      <c r="B37" s="74">
        <v>10759996901</v>
      </c>
    </row>
    <row r="38" spans="1:2" x14ac:dyDescent="0.35">
      <c r="A38" s="31" t="s">
        <v>73</v>
      </c>
      <c r="B38" s="74">
        <v>9729057810</v>
      </c>
    </row>
    <row r="39" spans="1:2" x14ac:dyDescent="0.35">
      <c r="A39" s="31" t="s">
        <v>70</v>
      </c>
      <c r="B39" s="74">
        <v>9225271899</v>
      </c>
    </row>
    <row r="40" spans="1:2" x14ac:dyDescent="0.35">
      <c r="A40" s="31" t="s">
        <v>71</v>
      </c>
      <c r="B40" s="74">
        <v>8896857688</v>
      </c>
    </row>
    <row r="41" spans="1:2" x14ac:dyDescent="0.35">
      <c r="A41" s="31" t="s">
        <v>72</v>
      </c>
      <c r="B41" s="74">
        <v>8812724993</v>
      </c>
    </row>
    <row r="42" spans="1:2" x14ac:dyDescent="0.35">
      <c r="A42" s="31" t="s">
        <v>68</v>
      </c>
      <c r="B42" s="74">
        <v>7383763937</v>
      </c>
    </row>
    <row r="43" spans="1:2" x14ac:dyDescent="0.35">
      <c r="A43" s="31" t="s">
        <v>114</v>
      </c>
      <c r="B43" s="74">
        <v>7025104089</v>
      </c>
    </row>
    <row r="44" spans="1:2" x14ac:dyDescent="0.35">
      <c r="A44" s="31" t="s">
        <v>67</v>
      </c>
      <c r="B44" s="74">
        <v>6950790911</v>
      </c>
    </row>
    <row r="45" spans="1:2" x14ac:dyDescent="0.35">
      <c r="A45" s="31" t="s">
        <v>116</v>
      </c>
      <c r="B45" s="74">
        <v>6570822458</v>
      </c>
    </row>
    <row r="46" spans="1:2" x14ac:dyDescent="0.35">
      <c r="A46" s="31" t="s">
        <v>65</v>
      </c>
      <c r="B46" s="74">
        <v>5992784302</v>
      </c>
    </row>
    <row r="47" spans="1:2" x14ac:dyDescent="0.35">
      <c r="A47" s="73"/>
      <c r="B47" s="73"/>
    </row>
    <row r="48" spans="1:2" x14ac:dyDescent="0.35">
      <c r="A48" s="50" t="s">
        <v>64</v>
      </c>
      <c r="B48" s="50" t="s">
        <v>45</v>
      </c>
    </row>
    <row r="49" spans="1:2" x14ac:dyDescent="0.35">
      <c r="A49" s="31" t="s">
        <v>62</v>
      </c>
      <c r="B49" s="31">
        <v>61</v>
      </c>
    </row>
    <row r="50" spans="1:2" x14ac:dyDescent="0.35">
      <c r="A50" s="31" t="s">
        <v>58</v>
      </c>
      <c r="B50" s="31">
        <v>36</v>
      </c>
    </row>
    <row r="51" spans="1:2" x14ac:dyDescent="0.35">
      <c r="A51" s="31" t="s">
        <v>59</v>
      </c>
      <c r="B51" s="31">
        <v>33</v>
      </c>
    </row>
    <row r="52" spans="1:2" x14ac:dyDescent="0.35">
      <c r="A52" s="31" t="s">
        <v>5</v>
      </c>
      <c r="B52" s="31">
        <v>27</v>
      </c>
    </row>
    <row r="53" spans="1:2" x14ac:dyDescent="0.35">
      <c r="A53" s="31" t="s">
        <v>117</v>
      </c>
      <c r="B53" s="31">
        <v>23</v>
      </c>
    </row>
    <row r="54" spans="1:2" x14ac:dyDescent="0.35">
      <c r="A54" s="31" t="s">
        <v>10</v>
      </c>
      <c r="B54" s="31">
        <v>19</v>
      </c>
    </row>
    <row r="55" spans="1:2" x14ac:dyDescent="0.35">
      <c r="A55" s="31" t="s">
        <v>9</v>
      </c>
      <c r="B55" s="31">
        <v>18</v>
      </c>
    </row>
    <row r="56" spans="1:2" x14ac:dyDescent="0.35">
      <c r="A56" s="31" t="s">
        <v>8</v>
      </c>
      <c r="B56" s="31">
        <v>17</v>
      </c>
    </row>
    <row r="57" spans="1:2" x14ac:dyDescent="0.35">
      <c r="A57" s="31" t="s">
        <v>11</v>
      </c>
      <c r="B57" s="31">
        <v>17</v>
      </c>
    </row>
    <row r="58" spans="1:2" x14ac:dyDescent="0.35">
      <c r="A58" s="31" t="s">
        <v>61</v>
      </c>
      <c r="B58" s="31">
        <v>15</v>
      </c>
    </row>
    <row r="59" spans="1:2" x14ac:dyDescent="0.35">
      <c r="A59" s="31" t="s">
        <v>57</v>
      </c>
      <c r="B59" s="31">
        <v>14</v>
      </c>
    </row>
    <row r="60" spans="1:2" x14ac:dyDescent="0.35">
      <c r="A60" s="31" t="s">
        <v>118</v>
      </c>
      <c r="B60" s="31">
        <v>12</v>
      </c>
    </row>
    <row r="61" spans="1:2" x14ac:dyDescent="0.35">
      <c r="A61" s="31" t="s">
        <v>52</v>
      </c>
      <c r="B61" s="31">
        <v>8</v>
      </c>
    </row>
    <row r="62" spans="1:2" x14ac:dyDescent="0.35">
      <c r="A62" s="31" t="s">
        <v>54</v>
      </c>
      <c r="B62" s="31">
        <v>7</v>
      </c>
    </row>
    <row r="63" spans="1:2" x14ac:dyDescent="0.35">
      <c r="A63" s="31" t="s">
        <v>55</v>
      </c>
      <c r="B63" s="31">
        <v>5</v>
      </c>
    </row>
    <row r="64" spans="1:2" x14ac:dyDescent="0.35">
      <c r="A64" s="31" t="s">
        <v>53</v>
      </c>
      <c r="B64" s="31">
        <v>5</v>
      </c>
    </row>
    <row r="65" spans="1:2" x14ac:dyDescent="0.35">
      <c r="A65" s="31" t="s">
        <v>119</v>
      </c>
      <c r="B65" s="31">
        <v>3</v>
      </c>
    </row>
    <row r="66" spans="1:2" x14ac:dyDescent="0.35">
      <c r="A66" s="31" t="s">
        <v>91</v>
      </c>
      <c r="B66" s="53">
        <v>2</v>
      </c>
    </row>
    <row r="67" spans="1:2" x14ac:dyDescent="0.35">
      <c r="A67" s="31" t="s">
        <v>16</v>
      </c>
      <c r="B67" s="31">
        <v>2</v>
      </c>
    </row>
    <row r="68" spans="1:2" x14ac:dyDescent="0.35">
      <c r="A68" s="31" t="s">
        <v>21</v>
      </c>
      <c r="B68" s="31">
        <v>1</v>
      </c>
    </row>
    <row r="69" spans="1:2" x14ac:dyDescent="0.35">
      <c r="A69" s="31" t="s">
        <v>120</v>
      </c>
      <c r="B69" s="31">
        <v>1</v>
      </c>
    </row>
    <row r="70" spans="1:2" x14ac:dyDescent="0.35">
      <c r="A70" s="73"/>
      <c r="B70" s="73"/>
    </row>
    <row r="71" spans="1:2" x14ac:dyDescent="0.35">
      <c r="A71" s="50" t="s">
        <v>64</v>
      </c>
      <c r="B71" s="50" t="s">
        <v>63</v>
      </c>
    </row>
    <row r="72" spans="1:2" x14ac:dyDescent="0.35">
      <c r="A72" s="31" t="s">
        <v>62</v>
      </c>
      <c r="B72" s="75">
        <v>44091311588</v>
      </c>
    </row>
    <row r="73" spans="1:2" x14ac:dyDescent="0.35">
      <c r="A73" s="31" t="s">
        <v>5</v>
      </c>
      <c r="B73" s="75">
        <v>33214458375</v>
      </c>
    </row>
    <row r="74" spans="1:2" x14ac:dyDescent="0.35">
      <c r="A74" s="31" t="s">
        <v>11</v>
      </c>
      <c r="B74" s="75">
        <v>23142600000</v>
      </c>
    </row>
    <row r="75" spans="1:2" x14ac:dyDescent="0.35">
      <c r="A75" s="31" t="s">
        <v>117</v>
      </c>
      <c r="B75" s="75">
        <v>17883764147</v>
      </c>
    </row>
    <row r="76" spans="1:2" x14ac:dyDescent="0.35">
      <c r="A76" s="31" t="s">
        <v>10</v>
      </c>
      <c r="B76" s="75">
        <v>17177489631</v>
      </c>
    </row>
    <row r="77" spans="1:2" x14ac:dyDescent="0.35">
      <c r="A77" s="31" t="s">
        <v>58</v>
      </c>
      <c r="B77" s="75">
        <v>15977926057</v>
      </c>
    </row>
    <row r="78" spans="1:2" x14ac:dyDescent="0.35">
      <c r="A78" s="31" t="s">
        <v>61</v>
      </c>
      <c r="B78" s="75">
        <v>15515886134</v>
      </c>
    </row>
    <row r="79" spans="1:2" x14ac:dyDescent="0.35">
      <c r="A79" s="31" t="s">
        <v>59</v>
      </c>
      <c r="B79" s="75">
        <v>15125500000</v>
      </c>
    </row>
    <row r="80" spans="1:2" x14ac:dyDescent="0.35">
      <c r="A80" s="31" t="s">
        <v>9</v>
      </c>
      <c r="B80" s="75">
        <v>11464269302</v>
      </c>
    </row>
    <row r="81" spans="1:2" x14ac:dyDescent="0.35">
      <c r="A81" s="31" t="s">
        <v>8</v>
      </c>
      <c r="B81" s="75">
        <v>7284704167</v>
      </c>
    </row>
    <row r="82" spans="1:2" x14ac:dyDescent="0.35">
      <c r="A82" s="31" t="s">
        <v>57</v>
      </c>
      <c r="B82" s="75">
        <v>7283046036</v>
      </c>
    </row>
    <row r="83" spans="1:2" x14ac:dyDescent="0.35">
      <c r="A83" s="31" t="s">
        <v>55</v>
      </c>
      <c r="B83" s="75">
        <v>7087842766</v>
      </c>
    </row>
    <row r="84" spans="1:2" x14ac:dyDescent="0.35">
      <c r="A84" s="31" t="s">
        <v>118</v>
      </c>
      <c r="B84" s="75">
        <v>6859440660</v>
      </c>
    </row>
    <row r="85" spans="1:2" x14ac:dyDescent="0.35">
      <c r="A85" s="31" t="s">
        <v>52</v>
      </c>
      <c r="B85" s="75">
        <v>3505431796</v>
      </c>
    </row>
    <row r="86" spans="1:2" x14ac:dyDescent="0.35">
      <c r="A86" s="31" t="s">
        <v>53</v>
      </c>
      <c r="B86" s="75">
        <v>2604762199</v>
      </c>
    </row>
    <row r="87" spans="1:2" x14ac:dyDescent="0.35">
      <c r="A87" s="31" t="s">
        <v>54</v>
      </c>
      <c r="B87" s="75">
        <v>2485269714</v>
      </c>
    </row>
    <row r="88" spans="1:2" x14ac:dyDescent="0.35">
      <c r="A88" s="31" t="s">
        <v>16</v>
      </c>
      <c r="B88" s="75">
        <v>1583393582</v>
      </c>
    </row>
    <row r="89" spans="1:2" x14ac:dyDescent="0.35">
      <c r="A89" s="31" t="s">
        <v>21</v>
      </c>
      <c r="B89" s="75">
        <v>1500000000</v>
      </c>
    </row>
    <row r="90" spans="1:2" x14ac:dyDescent="0.35">
      <c r="A90" s="31" t="s">
        <v>91</v>
      </c>
      <c r="B90" s="75">
        <v>308028489</v>
      </c>
    </row>
    <row r="91" spans="1:2" x14ac:dyDescent="0.35">
      <c r="A91" s="31" t="s">
        <v>119</v>
      </c>
      <c r="B91" s="75">
        <v>244629758</v>
      </c>
    </row>
    <row r="92" spans="1:2" x14ac:dyDescent="0.35">
      <c r="A92" s="31" t="s">
        <v>120</v>
      </c>
      <c r="B92" s="75">
        <v>109583333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Votos-Techo Presupuestal 2021</vt:lpstr>
      <vt:lpstr>PP 2016-2021 Comuna prior.</vt:lpstr>
      <vt:lpstr>Proyectos ejecutados 2020</vt:lpstr>
      <vt:lpstr>Cruce información 2020</vt:lpstr>
      <vt:lpstr>Proyectos ejecutados 2021</vt:lpstr>
      <vt:lpstr>Cruce información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dcterms:created xsi:type="dcterms:W3CDTF">2021-08-24T21:00:23Z</dcterms:created>
  <dcterms:modified xsi:type="dcterms:W3CDTF">2021-09-03T20:55:21Z</dcterms:modified>
</cp:coreProperties>
</file>