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PPCM\2023\Entregable 3\"/>
    </mc:Choice>
  </mc:AlternateContent>
  <bookViews>
    <workbookView xWindow="0" yWindow="0" windowWidth="20490" windowHeight="7155"/>
  </bookViews>
  <sheets>
    <sheet name="C1" sheetId="16" r:id="rId1"/>
    <sheet name="C2" sheetId="15" r:id="rId2"/>
    <sheet name="C3" sheetId="14" r:id="rId3"/>
    <sheet name="C4" sheetId="13" r:id="rId4"/>
    <sheet name="C5" sheetId="17" r:id="rId5"/>
    <sheet name="C6" sheetId="18" r:id="rId6"/>
    <sheet name="C7" sheetId="19" r:id="rId7"/>
    <sheet name="C8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4" l="1"/>
  <c r="K16" i="14"/>
  <c r="I17" i="15"/>
  <c r="F14" i="14"/>
  <c r="F17" i="15"/>
  <c r="I18" i="20" l="1"/>
  <c r="F18" i="20"/>
  <c r="I11" i="20"/>
  <c r="F11" i="20"/>
  <c r="I8" i="20"/>
  <c r="I6" i="19"/>
  <c r="F6" i="19"/>
  <c r="I13" i="19"/>
  <c r="F13" i="19"/>
  <c r="I20" i="19"/>
  <c r="F20" i="19"/>
  <c r="I27" i="19"/>
  <c r="I32" i="19"/>
  <c r="F32" i="19"/>
  <c r="F27" i="19"/>
  <c r="I17" i="17"/>
  <c r="F17" i="17"/>
  <c r="I8" i="17"/>
  <c r="F8" i="17"/>
  <c r="I8" i="13"/>
  <c r="I15" i="13"/>
  <c r="I6" i="13"/>
  <c r="I29" i="14"/>
  <c r="F29" i="14"/>
  <c r="I19" i="14"/>
  <c r="F19" i="14"/>
  <c r="I14" i="14"/>
  <c r="I6" i="15"/>
  <c r="I17" i="16"/>
  <c r="I11" i="16"/>
  <c r="I5" i="16"/>
  <c r="I10" i="18" l="1"/>
  <c r="F4" i="14"/>
  <c r="F5" i="14"/>
  <c r="F6" i="14"/>
  <c r="F7" i="14"/>
  <c r="F8" i="14"/>
  <c r="F9" i="14"/>
  <c r="F10" i="14"/>
  <c r="F11" i="14"/>
  <c r="F12" i="14"/>
  <c r="F13" i="14"/>
  <c r="F3" i="14"/>
  <c r="F12" i="16" l="1"/>
  <c r="F17" i="16" s="1"/>
  <c r="F7" i="16"/>
  <c r="F8" i="16"/>
  <c r="F9" i="16"/>
  <c r="F10" i="16"/>
  <c r="F6" i="16"/>
  <c r="F4" i="16"/>
  <c r="F3" i="16"/>
  <c r="F8" i="15"/>
  <c r="F9" i="15"/>
  <c r="F10" i="15"/>
  <c r="F11" i="15"/>
  <c r="F12" i="15"/>
  <c r="F13" i="15"/>
  <c r="F14" i="15"/>
  <c r="F15" i="15"/>
  <c r="F16" i="15"/>
  <c r="F7" i="15"/>
  <c r="F4" i="15"/>
  <c r="F5" i="15"/>
  <c r="F3" i="15"/>
  <c r="F6" i="15" s="1"/>
  <c r="F21" i="14"/>
  <c r="F22" i="14"/>
  <c r="F23" i="14"/>
  <c r="F24" i="14"/>
  <c r="F25" i="14"/>
  <c r="F26" i="14"/>
  <c r="F27" i="14"/>
  <c r="F28" i="14"/>
  <c r="F20" i="14"/>
  <c r="F16" i="14"/>
  <c r="F17" i="14"/>
  <c r="F18" i="14"/>
  <c r="F15" i="14"/>
  <c r="F10" i="13"/>
  <c r="F9" i="13"/>
  <c r="F15" i="13" s="1"/>
  <c r="F7" i="13"/>
  <c r="F8" i="13" s="1"/>
  <c r="F4" i="13"/>
  <c r="F5" i="13"/>
  <c r="F3" i="13"/>
  <c r="F6" i="13" s="1"/>
  <c r="F4" i="18"/>
  <c r="F5" i="18"/>
  <c r="F6" i="18"/>
  <c r="F7" i="18"/>
  <c r="F8" i="18"/>
  <c r="F9" i="18"/>
  <c r="F3" i="18"/>
  <c r="F29" i="19"/>
  <c r="F30" i="19"/>
  <c r="F31" i="19"/>
  <c r="F28" i="19"/>
  <c r="F22" i="19"/>
  <c r="F23" i="19"/>
  <c r="F24" i="19"/>
  <c r="F25" i="19"/>
  <c r="F26" i="19"/>
  <c r="F21" i="19"/>
  <c r="F15" i="19"/>
  <c r="F16" i="19"/>
  <c r="F17" i="19"/>
  <c r="F18" i="19"/>
  <c r="F19" i="19"/>
  <c r="F14" i="19"/>
  <c r="F8" i="19"/>
  <c r="F9" i="19"/>
  <c r="F10" i="19"/>
  <c r="F11" i="19"/>
  <c r="F12" i="19"/>
  <c r="F7" i="19"/>
  <c r="F4" i="19"/>
  <c r="F5" i="19"/>
  <c r="F3" i="19"/>
  <c r="F13" i="20"/>
  <c r="F12" i="20"/>
  <c r="F10" i="20"/>
  <c r="F9" i="20"/>
  <c r="F4" i="20"/>
  <c r="F5" i="20"/>
  <c r="F6" i="20"/>
  <c r="F7" i="20"/>
  <c r="F3" i="20"/>
  <c r="F10" i="17"/>
  <c r="F11" i="17"/>
  <c r="F12" i="17"/>
  <c r="F9" i="17"/>
  <c r="F4" i="17"/>
  <c r="F5" i="17"/>
  <c r="F7" i="17"/>
  <c r="F3" i="17"/>
  <c r="F8" i="20" l="1"/>
  <c r="F11" i="16"/>
  <c r="F5" i="16"/>
  <c r="F10" i="18"/>
</calcChain>
</file>

<file path=xl/sharedStrings.xml><?xml version="1.0" encoding="utf-8"?>
<sst xmlns="http://schemas.openxmlformats.org/spreadsheetml/2006/main" count="231" uniqueCount="124">
  <si>
    <t>CUMPLIMIENTO ANUAL</t>
  </si>
  <si>
    <t>PROMEDIO</t>
  </si>
  <si>
    <t>NA</t>
  </si>
  <si>
    <t>PROGRAMAS</t>
  </si>
  <si>
    <t>INDICADORES DE PRODUCTO</t>
  </si>
  <si>
    <t>2.1.1.1. Madres adolescentes formadas a través de acciones educativas diferenciales</t>
  </si>
  <si>
    <t>2.1.1.2. Madres gestantes y lactantes atendidas integralmente con el Programa Buen Comienzo</t>
  </si>
  <si>
    <t>2.1.2.Buen comienzo para una escuela pertinente y oportuna</t>
  </si>
  <si>
    <t>2.1.1 Buen Comienzo 1000 días para mejores familias</t>
  </si>
  <si>
    <t>2.1.2.1 Niños y niñas de 0-5 años atendidos integralmente con el Programa Buen Comienzo</t>
  </si>
  <si>
    <t>2.1.2.2 Niños y niñas con discapacidad participantes del Programa Buen Comienzo con atención diferencial bajo un enfoque de inclusión</t>
  </si>
  <si>
    <t>2.1.2.3 Agentes educativos formados en educación inicial</t>
  </si>
  <si>
    <t>2.1.2.4 Niños y niñas participantes del Programa de Buen Comienzo con valoración del desarrollo</t>
  </si>
  <si>
    <t>2.1.2.5 Sedes de Buen Comienzo con obras de mantenimiento</t>
  </si>
  <si>
    <t>2.1.3 Un buen comienzo para la nutrición</t>
  </si>
  <si>
    <t>2.1.3.1 Niños y niñas atendidos de forma especializada por presentar malnutrición por déficit</t>
  </si>
  <si>
    <t>2.2.1 Resignificación de los Proyectos Educativos Institucionales PEI</t>
  </si>
  <si>
    <t>2.2.1.1 Instituciones educativas oficiales con PEI actualizado</t>
  </si>
  <si>
    <t>2.2.1.2 Instituciones educativas oficiales acompañadas para la adecuación de su modelo curricular en la 4ta Revolución Industrial</t>
  </si>
  <si>
    <t>2.2.1.3 Estudiantes de instituciones educativas oficiales matriculados en programas de SER+STEM (Science, Technology, Engineering and Mathematics)</t>
  </si>
  <si>
    <t>Programa: 2.2.2 Pertinencia, calidad y habilidades para la educación del futuro</t>
  </si>
  <si>
    <t>2.2.2.1 Estudiantes participantes en las Pruebas de Calidad Académica Medellín 4.0</t>
  </si>
  <si>
    <t>2.2.2.2 Estudiantes atendidos en Jornada Complementaria</t>
  </si>
  <si>
    <t>2.2.2.3 Programas acreditados en alta calidad</t>
  </si>
  <si>
    <t>2.2.2.4 Docentes formados en habilidades de la industria 4.0</t>
  </si>
  <si>
    <t>2.2.2.5 Beneficiarios de estrategias que apuntan a la permanencia, calidad y la pertinencia</t>
  </si>
  <si>
    <t>2.2.2.6 Matrículas en la oferta académica de @Medellín</t>
  </si>
  <si>
    <t>2.2.2.7 Política Pública de Educación Postsecundaria diseñada y adoptada</t>
  </si>
  <si>
    <t>2.2.2.8 Instituciones educativas oficiales acompañadas en la implementación de modelos de gestión de la calidad orientados hacia la 4ta Revolución Industrial</t>
  </si>
  <si>
    <t>2.2.2.9 Observatorio para la Calidad Educativa de Medellín (OCEM) implementado</t>
  </si>
  <si>
    <t>2.2.2.10Comité consultivo para la política pública de educación postsecundaria creado e implementado</t>
  </si>
  <si>
    <t>2.3.1 A clase vamos todos y todas</t>
  </si>
  <si>
    <t>2.3.1.1 Instituciones educativas oficiales con jornada única</t>
  </si>
  <si>
    <t>2.3.1.2 Estudiantes de instituciones educativas oficiales atendidos bajo el modelo Caminar en Secundaria</t>
  </si>
  <si>
    <t>2.3.1.3 Becas y créditos condonables otorgados</t>
  </si>
  <si>
    <t>2.3.1.4 Estudiantes matriculados en educación superior</t>
  </si>
  <si>
    <t>2.3.1.5 Programas de educación superior articulados con media técnica</t>
  </si>
  <si>
    <t>2.3.1.6 Programas pertinentes ofertados en comunas y corregimientos para llevar la universidad a los barrios y a la ruralidad</t>
  </si>
  <si>
    <t>2.3.1.7 Programas de formación para el trabajo y desarrollo Humano ofertados</t>
  </si>
  <si>
    <t>2.3.1.8 Estrategia de difusión y sensibilización con enfoque de género, poblacional y diferencial para el acceso a educación postsecundaria implementada</t>
  </si>
  <si>
    <t>2.3.1.9 Cupos dispuestos en transporte escolar para la permanencia en el sistema educativo</t>
  </si>
  <si>
    <t>2.3.1.10Deserción por semestre académico en Créditos condonables otorgados con recursos del Fondo EPM</t>
  </si>
  <si>
    <t>2.3.1.11Establecimientos educativos adecuados físicamente para jornada única</t>
  </si>
  <si>
    <t>2.3.2.1 Instituciones educativas oficiales con estrategias implementadas para la atención diferencial a estudiantes</t>
  </si>
  <si>
    <t>2.3.2.2 Estudiantes de instituciones educativas oficiales atendidos con estrategias de formación diferencial</t>
  </si>
  <si>
    <t>2.3.2.3 Instituciones educativas oficiales con estrategias de atención implementadas a población con discapacidad</t>
  </si>
  <si>
    <t>2.3.2.4 Instituciones educativas oficiales con estrategias de etnoeducación implementadas</t>
  </si>
  <si>
    <t>2.3.3 Aula segura y amigable</t>
  </si>
  <si>
    <t>2.3.2 Educación diversa</t>
  </si>
  <si>
    <t>2.3.3.1 Instituciones educativas oficiales acompañadas en el fortalecimiento de la inclusión, la prevención del bullying y con ruta de atención por acoso sexual</t>
  </si>
  <si>
    <t>2.3.3.2 Instituciones educativas oficiales con planes de transformación sostenible orientados al fortalecimiento de los liderazgos estudiantiles</t>
  </si>
  <si>
    <t>2.3.3.3 Instituciones educativas oficiales con manuales de convivencia actualizados</t>
  </si>
  <si>
    <t>2.3.3.4 Instituciones educativas oficiales con guías temáticas y metodológicas diseñadas para la transversalización de competencias ciudadanas y proyecto de vida</t>
  </si>
  <si>
    <t>2.3.3.5 Instituciones educativas oficiales con proyectos de familia diseñados o actualizados</t>
  </si>
  <si>
    <t xml:space="preserve"> 2.4.1 Docentes cualificados para el Medellín Futuro</t>
  </si>
  <si>
    <t>2.4.1.1 Docentes participantes en modalidad de formación continua</t>
  </si>
  <si>
    <t>2.4.1.2 Docentes beneficiados con intercambios académicos</t>
  </si>
  <si>
    <t>2.4.1.3 Directivos docentes participantes en programas de formación en gestión</t>
  </si>
  <si>
    <t>2.4.2 Bienestar Docente</t>
  </si>
  <si>
    <t>2.4.2.1 Docentes acompañados con estrategias de atención psicosocial</t>
  </si>
  <si>
    <t>Programa: 2.4.3 Innovación pedagógica para nuevas capacidades</t>
  </si>
  <si>
    <t>2.4.3.1 Alianzas y asociaciones público-privadas en educación promovidas para el intercambio de experiencias</t>
  </si>
  <si>
    <t>2.4.3.2 Ferias de las matemáticas, las estadísticas y las ciencias realizadas</t>
  </si>
  <si>
    <t>2.5.1.1 Personas formadas en la Ciudadela Occidente</t>
  </si>
  <si>
    <t>2.5.1.2 Cobertura de la red inalámbrica disponible</t>
  </si>
  <si>
    <t>2.5.1.3 Metros cuadrados construidos y/o adecuados en las tres IES</t>
  </si>
  <si>
    <t>2.5.1.4 Avance físico de la construcción de Ciudadela Norte</t>
  </si>
  <si>
    <t>2.5.1.5 Modelo de funcionamiento y sostenibilidad implementado en la Ciudadela de Occidente</t>
  </si>
  <si>
    <t>2.5.2 Ambientes escolares de calidad para Medellín Futuro</t>
  </si>
  <si>
    <t>2.5.2.1 Puntos de enlace a internet instalados en instituciones educativas del sector oficial</t>
  </si>
  <si>
    <t>2.5.2.2 Bibliotecas escolares con adecuaciones mobiliarias o tecnológicas</t>
  </si>
  <si>
    <t>2.5.2.3 Establecimientos educativos oficiales intervenidos según APP y Ley 21 de 1982</t>
  </si>
  <si>
    <t>2.5.2.4 Instituciones oficiales con mantenimiento de obras físicas</t>
  </si>
  <si>
    <t xml:space="preserve"> 2.6.1 Medellín ciudad de la ciencia y el conocimient</t>
  </si>
  <si>
    <t>2.6.1.1 Semilleros de investigación activos</t>
  </si>
  <si>
    <t>2.6.1.2 Estudiantes vinculados a semilleros de investigación</t>
  </si>
  <si>
    <t>2.6.1.3 Publicaciones indexadas realizadas</t>
  </si>
  <si>
    <t>2.6.1.4 Patentes obtenidas</t>
  </si>
  <si>
    <t>2.6.1.5 Proyectos de investigación con posibilidad de transferencia científica y tecnológica de impacto social apoyados</t>
  </si>
  <si>
    <t>2.6.1.6 Metros cuadrados construidos Parque Tech</t>
  </si>
  <si>
    <t>2.6.1.7 Spin off creadas</t>
  </si>
  <si>
    <t>2.7.1.1 Observatorio de Cultura implementado</t>
  </si>
  <si>
    <t>2.7.1.2 Sistema Municipal de Cultura en funcionamiento</t>
  </si>
  <si>
    <t>2.7.1.3 Sistema de información cultural en funcionamiento</t>
  </si>
  <si>
    <t>2.7.2.1 Estrategia de arte, ciencia y tecnología diseñada e implementada</t>
  </si>
  <si>
    <t>2.7.2.2 Iniciativas de exhibición de formación y memoria audiovisual realizados en la Cinemateca municipal de Medellín</t>
  </si>
  <si>
    <t>2.7.2.3 Estímulos de arte y cultura otorgados</t>
  </si>
  <si>
    <t>2.7.2 Medellín vive las artes y la cultura</t>
  </si>
  <si>
    <t>2.7.2.4 Estrategia de Formación, comunicación e información de Públicos diseñada e implementada</t>
  </si>
  <si>
    <t>2.7.2.5 Número de asistencias a los eventos culturales de ciudad</t>
  </si>
  <si>
    <t>2.7.2.6 Convocatória de agenda cultural realizada</t>
  </si>
  <si>
    <t>2.7.3.1 Personas registradas como participantes en las redes de prácticas artísticas y culturales</t>
  </si>
  <si>
    <t>2.7.3.2 Estrategias de la política pública cultura viva comunitaria implementadas</t>
  </si>
  <si>
    <t>2.7.3.3 Personas registradas como participantes en programas y servicios de la Red Catul - Casas de Cultur</t>
  </si>
  <si>
    <t>2.7.3.4 Personas registradas en actividades y servicios del SBPM</t>
  </si>
  <si>
    <t>2.7.3.5 Personas registradas como participantes en actividades del Plan Ciudadano de Lectura, Escritura y Oralidad</t>
  </si>
  <si>
    <t>2.7.3.6 Personas formadas en el proyecto de profesionalización artística y cultural</t>
  </si>
  <si>
    <t>2.7.4.1 Iniciativas de apropiación para la puesta en valor del patrimonio cultural implementadas</t>
  </si>
  <si>
    <t>2.7.4.2 Subsistema de Patrimonio Cultural Inmueble de Medellín gestionado con la ciudadanía, para conservar la memoria colectiva</t>
  </si>
  <si>
    <t>2.7.4.3 Contenidos patrimoniales interactivos implementados</t>
  </si>
  <si>
    <t>2.7.4.4 Bienes urbanos y rurales identificados para la conservación, protección y puesta en valor del patrimonio</t>
  </si>
  <si>
    <t>2.7.4.5 Acciones Realizadas para la recuperación y fortalecimiento de la identidad campesina</t>
  </si>
  <si>
    <t>2.7.4.6 Metros lineales de documentos patrimoniales salvaguardados mediante procesos archivísticos y de conservación</t>
  </si>
  <si>
    <t>2.7.3 Medellín territorio cultural</t>
  </si>
  <si>
    <t>2.7.4 Patrimonio cultural, memoria e identidades</t>
  </si>
  <si>
    <t>2.7.1 Institucionalidad de la cultura y las artes de Medellín</t>
  </si>
  <si>
    <t>2.7.5 Infraestructura y equipamientos culturales</t>
  </si>
  <si>
    <t>2.7.5.1 Complejo cultural Ciudad del Río construido</t>
  </si>
  <si>
    <t>2.7.5.2 Parque Biblioteca Pública Zona Nororiental rehabilitado</t>
  </si>
  <si>
    <t>2.7.5.3 Equipamientos culturales dotados</t>
  </si>
  <si>
    <t>2.7.5.4 Equipamientos culturales adecuados</t>
  </si>
  <si>
    <t>2.8.1 Ciudadanos de Futuro: cívicos, pacíficos y solidarios</t>
  </si>
  <si>
    <t>2.8.1.1 Iniciativas diversidad cultural acompañadas con el enfoque de cultura ciudadana</t>
  </si>
  <si>
    <t>2.8.1.2 Estrategia de arte y cultura para la construcción de paz diseñada e implementada</t>
  </si>
  <si>
    <t>2.8.1.3 Número de iniciativas de convivencia, participación y apropiación con enfoque de cultura ciudadana realizadas</t>
  </si>
  <si>
    <t>2.8.1.4 Número de iniciativas de confianza, cumplimiento y sostenibilidad con enfoque de cultura ciudadana realizadas</t>
  </si>
  <si>
    <t>2.8.1.5 Estrategia para la transversalización del enfoque poblacional, diferencial y de género en las políticas culturales diseñada e implementada</t>
  </si>
  <si>
    <t>2.8.2.1 Publicaciones de diversa índole realizadas en el marco de la protección, recuperación y divulgación de la cultura, el arte y el patrimonio cultural del centro</t>
  </si>
  <si>
    <t>2.8.2.2 Eventos de ciudad realizados en articulación con los actores del territorio del centro</t>
  </si>
  <si>
    <t>2.8.2 Cultura centro</t>
  </si>
  <si>
    <t>2.8.3 Transformación de patrones culturales para la igualdad de género</t>
  </si>
  <si>
    <t>2.8.3.2 Eventos realizados para el reconocimiento de las habilidades y potencialidades de las mujeres</t>
  </si>
  <si>
    <t>2.8.3.1 Estrategias de movilización social realizadas para la transformación de imaginarios culturales y representaciones sociales en favor de la igualdad de género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</si>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</sst>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0"/>
      <color theme="1"/>
      <name val="Montserrat"/>
    </font>
    <font>
      <sz val="10"/>
      <color rgb="FFFF0000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9" fontId="2" fillId="0" borderId="0" xfId="1" applyFont="1"/>
    <xf numFmtId="0" fontId="2" fillId="4" borderId="1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0" fontId="2" fillId="7" borderId="2" xfId="0" applyNumberFormat="1" applyFont="1" applyFill="1" applyBorder="1" applyAlignment="1">
      <alignment horizontal="center" vertical="center" wrapText="1"/>
    </xf>
    <xf numFmtId="10" fontId="2" fillId="7" borderId="3" xfId="0" applyNumberFormat="1" applyFont="1" applyFill="1" applyBorder="1" applyAlignment="1">
      <alignment horizontal="center" vertical="center" wrapText="1"/>
    </xf>
    <xf numFmtId="10" fontId="2" fillId="7" borderId="5" xfId="0" applyNumberFormat="1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9" fontId="2" fillId="0" borderId="0" xfId="0" applyNumberFormat="1" applyFont="1"/>
    <xf numFmtId="0" fontId="2" fillId="4" borderId="1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3" borderId="0" xfId="0" applyFont="1" applyFill="1"/>
    <xf numFmtId="0" fontId="2" fillId="4" borderId="10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wrapText="1"/>
    </xf>
    <xf numFmtId="10" fontId="2" fillId="3" borderId="5" xfId="0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0" fontId="2" fillId="7" borderId="7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wrapText="1"/>
    </xf>
    <xf numFmtId="0" fontId="2" fillId="6" borderId="0" xfId="0" applyFont="1" applyFill="1"/>
    <xf numFmtId="10" fontId="2" fillId="3" borderId="2" xfId="1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0" fontId="3" fillId="7" borderId="5" xfId="0" applyNumberFormat="1" applyFont="1" applyFill="1" applyBorder="1" applyAlignment="1">
      <alignment vertical="center" wrapText="1"/>
    </xf>
    <xf numFmtId="10" fontId="3" fillId="2" borderId="2" xfId="1" applyNumberFormat="1" applyFont="1" applyFill="1" applyBorder="1" applyAlignment="1">
      <alignment horizontal="center" vertical="center" wrapText="1"/>
    </xf>
    <xf numFmtId="9" fontId="3" fillId="2" borderId="2" xfId="1" applyFont="1" applyFill="1" applyBorder="1" applyAlignment="1">
      <alignment horizontal="center" vertical="center" wrapText="1"/>
    </xf>
    <xf numFmtId="9" fontId="3" fillId="3" borderId="2" xfId="1" applyFont="1" applyFill="1" applyBorder="1" applyAlignment="1">
      <alignment horizontal="center" vertical="center" wrapText="1"/>
    </xf>
    <xf numFmtId="10" fontId="3" fillId="3" borderId="2" xfId="1" applyNumberFormat="1" applyFont="1" applyFill="1" applyBorder="1" applyAlignment="1">
      <alignment horizontal="center" vertical="center" wrapText="1"/>
    </xf>
    <xf numFmtId="10" fontId="2" fillId="2" borderId="2" xfId="1" applyNumberFormat="1" applyFont="1" applyFill="1" applyBorder="1" applyAlignment="1">
      <alignment horizontal="center" vertical="center" wrapText="1"/>
    </xf>
    <xf numFmtId="10" fontId="4" fillId="2" borderId="2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0" fontId="3" fillId="7" borderId="5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5050"/>
      <color rgb="FFF4A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67" zoomScaleNormal="93" workbookViewId="0">
      <pane ySplit="1" topLeftCell="A2" activePane="bottomLeft" state="frozen"/>
      <selection activeCell="B1" sqref="B1"/>
      <selection pane="bottomLeft" activeCell="L12" sqref="L12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3" width="10" style="39" bestFit="1" customWidth="1"/>
    <col min="4" max="4" width="10.42578125" style="39" bestFit="1" customWidth="1"/>
    <col min="5" max="5" width="10" style="39" bestFit="1" customWidth="1"/>
    <col min="6" max="6" width="10.85546875" style="39" bestFit="1" customWidth="1"/>
    <col min="7" max="7" width="9.140625" style="39" bestFit="1" customWidth="1"/>
    <col min="8" max="8" width="10" style="39" bestFit="1" customWidth="1"/>
    <col min="9" max="9" width="10.85546875" style="40" bestFit="1" customWidth="1"/>
    <col min="10" max="10" width="11.5703125" style="1"/>
    <col min="11" max="12" width="11.7109375" style="1" bestFit="1" customWidth="1"/>
    <col min="13" max="16384" width="11.5703125" style="1"/>
  </cols>
  <sheetData>
    <row r="1" spans="1:11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11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11" ht="33.6" customHeight="1" x14ac:dyDescent="0.3">
      <c r="A3" s="10" t="s">
        <v>8</v>
      </c>
      <c r="B3" s="11" t="s">
        <v>5</v>
      </c>
      <c r="C3" s="12">
        <v>1.2268749999999999</v>
      </c>
      <c r="D3" s="12">
        <v>0.69911111111111113</v>
      </c>
      <c r="E3" s="12">
        <v>1.12909090909091</v>
      </c>
      <c r="F3" s="12">
        <f>AVERAGE(C3:E3)</f>
        <v>1.0183590067340071</v>
      </c>
      <c r="G3" s="13">
        <v>0.65400000000000003</v>
      </c>
      <c r="H3" s="13">
        <v>0.52400000000000002</v>
      </c>
      <c r="I3" s="13">
        <v>1.0349999999999999</v>
      </c>
    </row>
    <row r="4" spans="1:11" ht="40.9" customHeight="1" x14ac:dyDescent="0.3">
      <c r="A4" s="14"/>
      <c r="B4" s="11" t="s">
        <v>6</v>
      </c>
      <c r="C4" s="12">
        <v>0.56088000000000005</v>
      </c>
      <c r="D4" s="12">
        <v>0.78591666666666671</v>
      </c>
      <c r="E4" s="12">
        <v>0.95480620155038798</v>
      </c>
      <c r="F4" s="12">
        <f>AVERAGE(C4:E4)</f>
        <v>0.7672009560723515</v>
      </c>
      <c r="G4" s="13">
        <v>0.53900000000000003</v>
      </c>
      <c r="H4" s="13">
        <v>0.72499999999999998</v>
      </c>
      <c r="I4" s="13">
        <v>0.94746153846153802</v>
      </c>
      <c r="K4" s="15"/>
    </row>
    <row r="5" spans="1:11" ht="24.6" customHeight="1" thickBot="1" x14ac:dyDescent="0.35">
      <c r="A5" s="16"/>
      <c r="B5" s="17" t="s">
        <v>1</v>
      </c>
      <c r="C5" s="18"/>
      <c r="D5" s="18"/>
      <c r="E5" s="19"/>
      <c r="F5" s="20">
        <f>AVERAGE(F3:F4)</f>
        <v>0.89277998140317938</v>
      </c>
      <c r="G5" s="21" t="s">
        <v>1</v>
      </c>
      <c r="H5" s="22"/>
      <c r="I5" s="20">
        <f>AVERAGE(I3:I4)</f>
        <v>0.99123076923076892</v>
      </c>
    </row>
    <row r="6" spans="1:11" ht="27" customHeight="1" x14ac:dyDescent="0.3">
      <c r="A6" s="10" t="s">
        <v>7</v>
      </c>
      <c r="B6" s="11" t="s">
        <v>9</v>
      </c>
      <c r="C6" s="12">
        <v>0.94128767123287671</v>
      </c>
      <c r="D6" s="12">
        <v>1.0126746987951807</v>
      </c>
      <c r="E6" s="12">
        <v>0.96783870967741903</v>
      </c>
      <c r="F6" s="12">
        <f>AVERAGE(C6:E6)</f>
        <v>0.97393369323515877</v>
      </c>
      <c r="G6" s="13">
        <v>0.72299999999999998</v>
      </c>
      <c r="H6" s="13">
        <v>0.88500000000000001</v>
      </c>
      <c r="I6" s="13">
        <v>0.94746315789473701</v>
      </c>
    </row>
    <row r="7" spans="1:11" ht="60" customHeight="1" x14ac:dyDescent="0.3">
      <c r="A7" s="14"/>
      <c r="B7" s="11" t="s">
        <v>10</v>
      </c>
      <c r="C7" s="12">
        <v>1</v>
      </c>
      <c r="D7" s="12">
        <v>1</v>
      </c>
      <c r="E7" s="12">
        <v>1</v>
      </c>
      <c r="F7" s="12">
        <f t="shared" ref="F7:F10" si="0">AVERAGE(C7:E7)</f>
        <v>1</v>
      </c>
      <c r="G7" s="13">
        <v>0.25</v>
      </c>
      <c r="H7" s="13">
        <v>0.5</v>
      </c>
      <c r="I7" s="13">
        <v>0.75</v>
      </c>
      <c r="K7" s="15"/>
    </row>
    <row r="8" spans="1:11" ht="28.9" customHeight="1" x14ac:dyDescent="0.3">
      <c r="A8" s="14"/>
      <c r="B8" s="11" t="s">
        <v>11</v>
      </c>
      <c r="C8" s="23">
        <v>1.08</v>
      </c>
      <c r="D8" s="12">
        <v>1.06</v>
      </c>
      <c r="E8" s="12">
        <v>1.84</v>
      </c>
      <c r="F8" s="12">
        <f t="shared" si="0"/>
        <v>1.3266666666666669</v>
      </c>
      <c r="G8" s="13">
        <v>0.27</v>
      </c>
      <c r="H8" s="13">
        <v>0.53500000000000003</v>
      </c>
      <c r="I8" s="13">
        <v>0.995</v>
      </c>
    </row>
    <row r="9" spans="1:11" ht="42" customHeight="1" x14ac:dyDescent="0.3">
      <c r="A9" s="14"/>
      <c r="B9" s="11" t="s">
        <v>12</v>
      </c>
      <c r="C9" s="23">
        <v>1</v>
      </c>
      <c r="D9" s="23">
        <v>2</v>
      </c>
      <c r="E9" s="23">
        <v>1</v>
      </c>
      <c r="F9" s="12">
        <f t="shared" si="0"/>
        <v>1.3333333333333333</v>
      </c>
      <c r="G9" s="13">
        <v>0.2</v>
      </c>
      <c r="H9" s="13">
        <v>1</v>
      </c>
      <c r="I9" s="13">
        <v>1</v>
      </c>
    </row>
    <row r="10" spans="1:11" ht="28.15" customHeight="1" x14ac:dyDescent="0.3">
      <c r="A10" s="14"/>
      <c r="B10" s="24" t="s">
        <v>13</v>
      </c>
      <c r="C10" s="23" t="s">
        <v>2</v>
      </c>
      <c r="D10" s="23">
        <v>2.6</v>
      </c>
      <c r="E10" s="23">
        <v>1.2</v>
      </c>
      <c r="F10" s="12">
        <f t="shared" si="0"/>
        <v>1.9</v>
      </c>
      <c r="G10" s="13">
        <v>0</v>
      </c>
      <c r="H10" s="13">
        <v>0.65</v>
      </c>
      <c r="I10" s="13">
        <v>1.2</v>
      </c>
    </row>
    <row r="11" spans="1:11" ht="28.15" customHeight="1" x14ac:dyDescent="0.3">
      <c r="A11" s="25"/>
      <c r="B11" s="17" t="s">
        <v>1</v>
      </c>
      <c r="C11" s="18"/>
      <c r="D11" s="18"/>
      <c r="E11" s="19"/>
      <c r="F11" s="20">
        <f>AVERAGE(F6:F10)</f>
        <v>1.3067867386470318</v>
      </c>
      <c r="G11" s="21" t="s">
        <v>1</v>
      </c>
      <c r="H11" s="22"/>
      <c r="I11" s="20">
        <f>AVERAGE(I6:I10)</f>
        <v>0.97849263157894728</v>
      </c>
    </row>
    <row r="12" spans="1:11" ht="45" x14ac:dyDescent="0.3">
      <c r="A12" s="26" t="s">
        <v>14</v>
      </c>
      <c r="B12" s="27" t="s">
        <v>15</v>
      </c>
      <c r="C12" s="28" t="s">
        <v>2</v>
      </c>
      <c r="D12" s="12">
        <v>1.5109333333333332</v>
      </c>
      <c r="E12" s="12">
        <v>0.95327272727272705</v>
      </c>
      <c r="F12" s="12">
        <f>AVERAGE(C12:E12)</f>
        <v>1.2321030303030303</v>
      </c>
      <c r="G12" s="13">
        <v>0</v>
      </c>
      <c r="H12" s="13">
        <v>0.68700000000000006</v>
      </c>
      <c r="I12" s="29">
        <v>0.95299999999999996</v>
      </c>
      <c r="K12" s="30"/>
    </row>
    <row r="13" spans="1:11" ht="14.45" hidden="1" customHeight="1" x14ac:dyDescent="0.3">
      <c r="A13" s="31"/>
      <c r="B13" s="11"/>
      <c r="C13" s="12"/>
      <c r="D13" s="32"/>
      <c r="E13" s="12"/>
      <c r="F13" s="12"/>
      <c r="G13" s="13"/>
      <c r="H13" s="13"/>
      <c r="I13" s="33"/>
    </row>
    <row r="14" spans="1:11" ht="14.45" hidden="1" customHeight="1" x14ac:dyDescent="0.3">
      <c r="A14" s="31"/>
      <c r="B14" s="11"/>
      <c r="C14" s="12"/>
      <c r="D14" s="34"/>
      <c r="E14" s="12"/>
      <c r="F14" s="12"/>
      <c r="G14" s="13"/>
      <c r="H14" s="13"/>
      <c r="I14" s="33"/>
    </row>
    <row r="15" spans="1:11" ht="14.45" hidden="1" customHeight="1" x14ac:dyDescent="0.3">
      <c r="A15" s="31"/>
      <c r="B15" s="11"/>
      <c r="C15" s="35"/>
      <c r="D15" s="35"/>
      <c r="E15" s="35"/>
      <c r="F15" s="12"/>
      <c r="G15" s="13"/>
      <c r="H15" s="13"/>
      <c r="I15" s="33"/>
    </row>
    <row r="16" spans="1:11" ht="14.45" hidden="1" customHeight="1" x14ac:dyDescent="0.3">
      <c r="A16" s="31"/>
      <c r="B16" s="36"/>
      <c r="C16" s="35"/>
      <c r="D16" s="37"/>
      <c r="E16" s="37"/>
      <c r="F16" s="12"/>
      <c r="G16" s="13"/>
      <c r="H16" s="13"/>
      <c r="I16" s="33"/>
    </row>
    <row r="17" spans="1:9" ht="14.45" customHeight="1" x14ac:dyDescent="0.3">
      <c r="A17" s="38"/>
      <c r="B17" s="17" t="s">
        <v>1</v>
      </c>
      <c r="C17" s="18"/>
      <c r="D17" s="18"/>
      <c r="E17" s="19"/>
      <c r="F17" s="20">
        <f>AVERAGE(F12:F16)</f>
        <v>1.2321030303030303</v>
      </c>
      <c r="G17" s="21" t="s">
        <v>1</v>
      </c>
      <c r="H17" s="22"/>
      <c r="I17" s="20">
        <f>AVERAGE(I12:I16)</f>
        <v>0.95299999999999996</v>
      </c>
    </row>
  </sheetData>
  <mergeCells count="11">
    <mergeCell ref="G1:I1"/>
    <mergeCell ref="C1:F1"/>
    <mergeCell ref="B17:E17"/>
    <mergeCell ref="A3:A5"/>
    <mergeCell ref="B5:E5"/>
    <mergeCell ref="G5:H5"/>
    <mergeCell ref="B11:E11"/>
    <mergeCell ref="G11:H11"/>
    <mergeCell ref="G17:H17"/>
    <mergeCell ref="A12:A17"/>
    <mergeCell ref="A6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B1" zoomScale="64" zoomScaleNormal="93" workbookViewId="0">
      <pane ySplit="1" topLeftCell="A2" activePane="bottomLeft" state="frozen"/>
      <selection activeCell="B1" sqref="B1"/>
      <selection pane="bottomLeft" activeCell="H9" sqref="H9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3" width="9.85546875" style="39" bestFit="1" customWidth="1"/>
    <col min="4" max="4" width="10.28515625" style="39" bestFit="1" customWidth="1"/>
    <col min="5" max="5" width="10.140625" style="39" bestFit="1" customWidth="1"/>
    <col min="6" max="6" width="11.42578125" style="39" bestFit="1" customWidth="1"/>
    <col min="7" max="7" width="9" style="39" bestFit="1" customWidth="1"/>
    <col min="8" max="8" width="9.28515625" style="39" bestFit="1" customWidth="1"/>
    <col min="9" max="9" width="9.7109375" style="40" bestFit="1" customWidth="1"/>
    <col min="10" max="16384" width="11.5703125" style="1"/>
  </cols>
  <sheetData>
    <row r="1" spans="1:11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11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11" ht="33.6" customHeight="1" x14ac:dyDescent="0.3">
      <c r="A3" s="41" t="s">
        <v>16</v>
      </c>
      <c r="B3" s="11" t="s">
        <v>17</v>
      </c>
      <c r="C3" s="12">
        <v>1</v>
      </c>
      <c r="D3" s="12">
        <v>0.76521739130434785</v>
      </c>
      <c r="E3" s="12">
        <v>0.95876288659793796</v>
      </c>
      <c r="F3" s="12">
        <f>AVERAGE(C3:E3)</f>
        <v>0.9079934259674286</v>
      </c>
      <c r="G3" s="13">
        <v>0.153</v>
      </c>
      <c r="H3" s="13">
        <v>0.38400000000000001</v>
      </c>
      <c r="I3" s="42">
        <v>0.81222707423580798</v>
      </c>
    </row>
    <row r="4" spans="1:11" ht="40.9" customHeight="1" x14ac:dyDescent="0.3">
      <c r="A4" s="43"/>
      <c r="B4" s="11" t="s">
        <v>18</v>
      </c>
      <c r="C4" s="12">
        <v>1</v>
      </c>
      <c r="D4" s="12">
        <v>1</v>
      </c>
      <c r="E4" s="12">
        <v>1</v>
      </c>
      <c r="F4" s="12">
        <f t="shared" ref="F4:F5" si="0">AVERAGE(C4:E4)</f>
        <v>1</v>
      </c>
      <c r="G4" s="13">
        <v>0.15</v>
      </c>
      <c r="H4" s="13">
        <v>0.5</v>
      </c>
      <c r="I4" s="42">
        <v>0.85</v>
      </c>
      <c r="K4" s="15"/>
    </row>
    <row r="5" spans="1:11" ht="67.150000000000006" customHeight="1" x14ac:dyDescent="0.3">
      <c r="A5" s="43"/>
      <c r="B5" s="11" t="s">
        <v>19</v>
      </c>
      <c r="C5" s="23">
        <v>1.1648000000000001</v>
      </c>
      <c r="D5" s="23">
        <v>1.9756</v>
      </c>
      <c r="E5" s="23">
        <v>1.1457999999999999</v>
      </c>
      <c r="F5" s="12">
        <f t="shared" si="0"/>
        <v>1.4287333333333334</v>
      </c>
      <c r="G5" s="13">
        <v>0.29099999999999998</v>
      </c>
      <c r="H5" s="13">
        <v>0.98799999999999999</v>
      </c>
      <c r="I5" s="42">
        <v>1.1457999999999999</v>
      </c>
    </row>
    <row r="6" spans="1:11" ht="27.6" customHeight="1" thickBot="1" x14ac:dyDescent="0.35">
      <c r="A6" s="44"/>
      <c r="B6" s="17" t="s">
        <v>1</v>
      </c>
      <c r="C6" s="18"/>
      <c r="D6" s="18"/>
      <c r="E6" s="19"/>
      <c r="F6" s="20">
        <f>AVERAGE(F3:F5)</f>
        <v>1.112242253100254</v>
      </c>
      <c r="G6" s="21" t="s">
        <v>1</v>
      </c>
      <c r="H6" s="22"/>
      <c r="I6" s="20">
        <f>AVERAGE(I3:I5)</f>
        <v>0.93600902474526926</v>
      </c>
    </row>
    <row r="7" spans="1:11" ht="27" customHeight="1" x14ac:dyDescent="0.3">
      <c r="A7" s="41" t="s">
        <v>20</v>
      </c>
      <c r="B7" s="11" t="s">
        <v>21</v>
      </c>
      <c r="C7" s="12" t="s">
        <v>2</v>
      </c>
      <c r="D7" s="12" t="s">
        <v>2</v>
      </c>
      <c r="E7" s="12">
        <v>0</v>
      </c>
      <c r="F7" s="12">
        <f>AVERAGE(C7:E7)</f>
        <v>0</v>
      </c>
      <c r="G7" s="13">
        <v>0</v>
      </c>
      <c r="H7" s="13">
        <v>0</v>
      </c>
      <c r="I7" s="13">
        <v>0</v>
      </c>
    </row>
    <row r="8" spans="1:11" ht="27" customHeight="1" x14ac:dyDescent="0.3">
      <c r="A8" s="43"/>
      <c r="B8" s="11" t="s">
        <v>22</v>
      </c>
      <c r="C8" s="12">
        <v>1.0413011202591442</v>
      </c>
      <c r="D8" s="12">
        <v>1.1098125000000001</v>
      </c>
      <c r="E8" s="12">
        <v>0.68032352941176499</v>
      </c>
      <c r="F8" s="12">
        <f t="shared" ref="F8:F16" si="1">AVERAGE(C8:E8)</f>
        <v>0.94381238322363636</v>
      </c>
      <c r="G8" s="13">
        <v>0.88200000000000001</v>
      </c>
      <c r="H8" s="13">
        <v>1.0149999999999999</v>
      </c>
      <c r="I8" s="13">
        <v>0.66088571428571397</v>
      </c>
    </row>
    <row r="9" spans="1:11" ht="27" customHeight="1" x14ac:dyDescent="0.3">
      <c r="A9" s="43"/>
      <c r="B9" s="11" t="s">
        <v>23</v>
      </c>
      <c r="C9" s="12">
        <v>1.0344827586206897</v>
      </c>
      <c r="D9" s="12">
        <v>1.03125</v>
      </c>
      <c r="E9" s="12">
        <v>0.83333333333333304</v>
      </c>
      <c r="F9" s="12">
        <f t="shared" si="1"/>
        <v>0.96635536398467414</v>
      </c>
      <c r="G9" s="13">
        <v>0.73199999999999998</v>
      </c>
      <c r="H9" s="13">
        <v>0.80500000000000005</v>
      </c>
      <c r="I9" s="13">
        <v>0.73170731707317105</v>
      </c>
    </row>
    <row r="10" spans="1:11" ht="27" customHeight="1" x14ac:dyDescent="0.3">
      <c r="A10" s="43"/>
      <c r="B10" s="11" t="s">
        <v>24</v>
      </c>
      <c r="C10" s="12">
        <v>1</v>
      </c>
      <c r="D10" s="12">
        <v>2.8406250000000002</v>
      </c>
      <c r="E10" s="12">
        <v>0.95151515151515198</v>
      </c>
      <c r="F10" s="12">
        <f t="shared" si="1"/>
        <v>1.5973800505050508</v>
      </c>
      <c r="G10" s="13">
        <v>0.66500000000000004</v>
      </c>
      <c r="H10" s="13">
        <v>1.2230000000000001</v>
      </c>
      <c r="I10" s="13">
        <v>1.6079754601227001</v>
      </c>
    </row>
    <row r="11" spans="1:11" ht="40.15" customHeight="1" x14ac:dyDescent="0.3">
      <c r="A11" s="43"/>
      <c r="B11" s="11" t="s">
        <v>25</v>
      </c>
      <c r="C11" s="12">
        <v>2.2145000000000001</v>
      </c>
      <c r="D11" s="12">
        <v>1.0126785714285715</v>
      </c>
      <c r="E11" s="12">
        <v>2.1736065573770502</v>
      </c>
      <c r="F11" s="12">
        <f t="shared" si="1"/>
        <v>1.8002617096018738</v>
      </c>
      <c r="G11" s="13">
        <v>0.221</v>
      </c>
      <c r="H11" s="13">
        <v>0.505</v>
      </c>
      <c r="I11" s="13">
        <v>1.16795</v>
      </c>
      <c r="K11" s="15"/>
    </row>
    <row r="12" spans="1:11" ht="28.9" customHeight="1" x14ac:dyDescent="0.3">
      <c r="A12" s="43"/>
      <c r="B12" s="11" t="s">
        <v>26</v>
      </c>
      <c r="C12" s="23">
        <v>1.5921764705882353</v>
      </c>
      <c r="D12" s="12">
        <v>1.6492857142857142</v>
      </c>
      <c r="E12" s="12">
        <v>3.0045999999999999</v>
      </c>
      <c r="F12" s="12">
        <f t="shared" si="1"/>
        <v>2.0820207282913166</v>
      </c>
      <c r="G12" s="13">
        <v>0.38700000000000001</v>
      </c>
      <c r="H12" s="13">
        <v>0.71699999999999997</v>
      </c>
      <c r="I12" s="13">
        <v>1.14575714285714</v>
      </c>
    </row>
    <row r="13" spans="1:11" ht="42" customHeight="1" x14ac:dyDescent="0.3">
      <c r="A13" s="43"/>
      <c r="B13" s="11" t="s">
        <v>27</v>
      </c>
      <c r="C13" s="23">
        <v>1</v>
      </c>
      <c r="D13" s="35">
        <v>0.95</v>
      </c>
      <c r="E13" s="23">
        <v>0.95</v>
      </c>
      <c r="F13" s="12">
        <f t="shared" si="1"/>
        <v>0.96666666666666667</v>
      </c>
      <c r="G13" s="13">
        <v>0.5</v>
      </c>
      <c r="H13" s="13">
        <v>0.95</v>
      </c>
      <c r="I13" s="13">
        <v>0.95</v>
      </c>
    </row>
    <row r="14" spans="1:11" ht="43.15" customHeight="1" x14ac:dyDescent="0.3">
      <c r="A14" s="43"/>
      <c r="B14" s="24" t="s">
        <v>28</v>
      </c>
      <c r="C14" s="35">
        <v>0.95121951219512191</v>
      </c>
      <c r="D14" s="23">
        <v>1</v>
      </c>
      <c r="E14" s="35">
        <v>0.48148148148148101</v>
      </c>
      <c r="F14" s="12">
        <f t="shared" si="1"/>
        <v>0.81090033122553429</v>
      </c>
      <c r="G14" s="13">
        <v>0.39</v>
      </c>
      <c r="H14" s="13">
        <v>0.39</v>
      </c>
      <c r="I14" s="13">
        <v>0.39</v>
      </c>
    </row>
    <row r="15" spans="1:11" ht="31.9" customHeight="1" x14ac:dyDescent="0.3">
      <c r="A15" s="43"/>
      <c r="B15" s="24" t="s">
        <v>29</v>
      </c>
      <c r="C15" s="37">
        <v>1</v>
      </c>
      <c r="D15" s="12">
        <v>1</v>
      </c>
      <c r="E15" s="12">
        <v>1</v>
      </c>
      <c r="F15" s="12">
        <f t="shared" si="1"/>
        <v>1</v>
      </c>
      <c r="G15" s="13">
        <v>0.25</v>
      </c>
      <c r="H15" s="13">
        <v>0.5</v>
      </c>
      <c r="I15" s="13">
        <v>0.75</v>
      </c>
    </row>
    <row r="16" spans="1:11" ht="43.15" customHeight="1" x14ac:dyDescent="0.3">
      <c r="A16" s="43"/>
      <c r="B16" s="24" t="s">
        <v>30</v>
      </c>
      <c r="C16" s="37">
        <v>1</v>
      </c>
      <c r="D16" s="12">
        <v>0.8</v>
      </c>
      <c r="E16" s="12">
        <v>0.9375</v>
      </c>
      <c r="F16" s="12">
        <f t="shared" si="1"/>
        <v>0.91249999999999998</v>
      </c>
      <c r="G16" s="13">
        <v>0.5</v>
      </c>
      <c r="H16" s="13">
        <v>0.6</v>
      </c>
      <c r="I16" s="13">
        <v>0.75</v>
      </c>
    </row>
    <row r="17" spans="1:9" ht="24" customHeight="1" x14ac:dyDescent="0.3">
      <c r="A17" s="45"/>
      <c r="B17" s="17" t="s">
        <v>1</v>
      </c>
      <c r="C17" s="18"/>
      <c r="D17" s="18"/>
      <c r="E17" s="19"/>
      <c r="F17" s="20">
        <f>AVERAGE(F7:F16)</f>
        <v>1.1079897233498752</v>
      </c>
      <c r="G17" s="21" t="s">
        <v>1</v>
      </c>
      <c r="H17" s="22"/>
      <c r="I17" s="20">
        <f>AVERAGE(I7:I16)</f>
        <v>0.81542756343387235</v>
      </c>
    </row>
  </sheetData>
  <mergeCells count="8">
    <mergeCell ref="A7:A16"/>
    <mergeCell ref="G1:I1"/>
    <mergeCell ref="C1:F1"/>
    <mergeCell ref="B17:E17"/>
    <mergeCell ref="B6:E6"/>
    <mergeCell ref="G6:H6"/>
    <mergeCell ref="G17:H17"/>
    <mergeCell ref="A3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67" zoomScaleNormal="93" workbookViewId="0">
      <pane ySplit="1" topLeftCell="A2" activePane="bottomLeft" state="frozen"/>
      <selection activeCell="B1" sqref="B1"/>
      <selection pane="bottomLeft" activeCell="M10" sqref="M10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3" width="11.85546875" style="39" bestFit="1" customWidth="1"/>
    <col min="4" max="4" width="10.42578125" style="39" bestFit="1" customWidth="1"/>
    <col min="5" max="5" width="10" style="39" bestFit="1" customWidth="1"/>
    <col min="6" max="6" width="10.85546875" style="39" bestFit="1" customWidth="1"/>
    <col min="7" max="7" width="9.140625" style="39" bestFit="1" customWidth="1"/>
    <col min="8" max="8" width="10" style="39" bestFit="1" customWidth="1"/>
    <col min="9" max="9" width="11.42578125" style="40" bestFit="1" customWidth="1"/>
    <col min="10" max="10" width="11.5703125" style="1"/>
    <col min="11" max="12" width="11.7109375" style="1" bestFit="1" customWidth="1"/>
    <col min="13" max="16384" width="11.5703125" style="1"/>
  </cols>
  <sheetData>
    <row r="1" spans="1:12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12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12" ht="33.6" customHeight="1" x14ac:dyDescent="0.3">
      <c r="A3" s="10" t="s">
        <v>31</v>
      </c>
      <c r="B3" s="46" t="s">
        <v>32</v>
      </c>
      <c r="C3" s="12">
        <v>1.0176390773405699</v>
      </c>
      <c r="D3" s="12">
        <v>1.024</v>
      </c>
      <c r="E3" s="12">
        <v>0.93696969696969701</v>
      </c>
      <c r="F3" s="12">
        <f>AVERAGE(C3:E3)</f>
        <v>0.99286959143675568</v>
      </c>
      <c r="G3" s="13">
        <v>0.86199999999999999</v>
      </c>
      <c r="H3" s="13">
        <v>0.88300000000000001</v>
      </c>
      <c r="I3" s="13">
        <v>0.88850574712643704</v>
      </c>
    </row>
    <row r="4" spans="1:12" ht="46.9" customHeight="1" x14ac:dyDescent="0.3">
      <c r="A4" s="14"/>
      <c r="B4" s="46" t="s">
        <v>33</v>
      </c>
      <c r="C4" s="12">
        <v>1</v>
      </c>
      <c r="D4" s="12">
        <v>0.94862518089725034</v>
      </c>
      <c r="E4" s="12">
        <v>0.70876923076923104</v>
      </c>
      <c r="F4" s="12">
        <f t="shared" ref="F4:F13" si="0">AVERAGE(C4:E4)</f>
        <v>0.8857981372221605</v>
      </c>
      <c r="G4" s="13">
        <v>0.79</v>
      </c>
      <c r="H4" s="13">
        <v>0.749</v>
      </c>
      <c r="I4" s="13">
        <v>0.65814285714285703</v>
      </c>
    </row>
    <row r="5" spans="1:12" ht="40.9" customHeight="1" x14ac:dyDescent="0.3">
      <c r="A5" s="14"/>
      <c r="B5" s="11" t="s">
        <v>34</v>
      </c>
      <c r="C5" s="12">
        <v>1.407</v>
      </c>
      <c r="D5" s="12">
        <v>1.1876896551724101</v>
      </c>
      <c r="E5" s="12">
        <v>2.5710679999999999</v>
      </c>
      <c r="F5" s="12">
        <f t="shared" si="0"/>
        <v>1.7219192183908032</v>
      </c>
      <c r="G5" s="13">
        <v>0.33800000000000002</v>
      </c>
      <c r="H5" s="13">
        <v>1.7050000000000001</v>
      </c>
      <c r="I5" s="13">
        <v>3.4464399999999999</v>
      </c>
    </row>
    <row r="6" spans="1:12" ht="32.450000000000003" customHeight="1" x14ac:dyDescent="0.3">
      <c r="A6" s="14"/>
      <c r="B6" s="11" t="s">
        <v>35</v>
      </c>
      <c r="C6" s="23">
        <v>1.0755600133734537</v>
      </c>
      <c r="D6" s="23">
        <v>1.1195682106074791</v>
      </c>
      <c r="E6" s="23">
        <v>0.96186703945324603</v>
      </c>
      <c r="F6" s="12">
        <f t="shared" si="0"/>
        <v>1.0523317544780595</v>
      </c>
      <c r="G6" s="13">
        <v>0.94899999999999995</v>
      </c>
      <c r="H6" s="13">
        <v>0.999</v>
      </c>
      <c r="I6" s="13">
        <v>0.91289926289926304</v>
      </c>
    </row>
    <row r="7" spans="1:12" ht="29.45" customHeight="1" x14ac:dyDescent="0.3">
      <c r="A7" s="14"/>
      <c r="B7" s="11" t="s">
        <v>36</v>
      </c>
      <c r="C7" s="23">
        <v>0.4</v>
      </c>
      <c r="D7" s="23">
        <v>1.75</v>
      </c>
      <c r="E7" s="23">
        <v>0.875</v>
      </c>
      <c r="F7" s="12">
        <f t="shared" si="0"/>
        <v>1.0083333333333333</v>
      </c>
      <c r="G7" s="13">
        <v>8.3000000000000004E-2</v>
      </c>
      <c r="H7" s="13">
        <v>0.58299999999999996</v>
      </c>
      <c r="I7" s="13">
        <v>0.58333333333333304</v>
      </c>
    </row>
    <row r="8" spans="1:12" ht="44.45" customHeight="1" x14ac:dyDescent="0.3">
      <c r="A8" s="14"/>
      <c r="B8" s="11" t="s">
        <v>37</v>
      </c>
      <c r="C8" s="23">
        <v>0.91666666666666663</v>
      </c>
      <c r="D8" s="23">
        <v>0.8125</v>
      </c>
      <c r="E8" s="23">
        <v>0.83333333333333304</v>
      </c>
      <c r="F8" s="12">
        <f t="shared" si="0"/>
        <v>0.85416666666666652</v>
      </c>
      <c r="G8" s="13">
        <v>0.47799999999999998</v>
      </c>
      <c r="H8" s="13">
        <v>0.56499999999999995</v>
      </c>
      <c r="I8" s="13">
        <v>0.65217391304347805</v>
      </c>
    </row>
    <row r="9" spans="1:12" ht="30.6" customHeight="1" x14ac:dyDescent="0.3">
      <c r="A9" s="14"/>
      <c r="B9" s="11" t="s">
        <v>38</v>
      </c>
      <c r="C9" s="23">
        <v>2.5</v>
      </c>
      <c r="D9" s="23">
        <v>3.6</v>
      </c>
      <c r="E9" s="23">
        <v>1.2307692307692299</v>
      </c>
      <c r="F9" s="12">
        <f t="shared" si="0"/>
        <v>2.4435897435897433</v>
      </c>
      <c r="G9" s="13">
        <v>0.217</v>
      </c>
      <c r="H9" s="13">
        <v>1</v>
      </c>
      <c r="I9" s="13">
        <v>1.6956521739130399</v>
      </c>
    </row>
    <row r="10" spans="1:12" ht="62.45" customHeight="1" x14ac:dyDescent="0.3">
      <c r="A10" s="14"/>
      <c r="B10" s="11" t="s">
        <v>39</v>
      </c>
      <c r="C10" s="23">
        <v>1</v>
      </c>
      <c r="D10" s="23">
        <v>1</v>
      </c>
      <c r="E10" s="23">
        <v>1</v>
      </c>
      <c r="F10" s="12">
        <f t="shared" si="0"/>
        <v>1</v>
      </c>
      <c r="G10" s="13">
        <v>0.25</v>
      </c>
      <c r="H10" s="13">
        <v>0.5</v>
      </c>
      <c r="I10" s="13">
        <v>0.75</v>
      </c>
    </row>
    <row r="11" spans="1:12" ht="34.9" customHeight="1" x14ac:dyDescent="0.3">
      <c r="A11" s="14"/>
      <c r="B11" s="11" t="s">
        <v>40</v>
      </c>
      <c r="C11" s="23">
        <v>1</v>
      </c>
      <c r="D11" s="23">
        <v>1</v>
      </c>
      <c r="E11" s="23">
        <v>1</v>
      </c>
      <c r="F11" s="12">
        <f t="shared" si="0"/>
        <v>1</v>
      </c>
      <c r="G11" s="13">
        <v>0.25</v>
      </c>
      <c r="H11" s="13">
        <v>0.5</v>
      </c>
      <c r="I11" s="13">
        <v>0.75</v>
      </c>
    </row>
    <row r="12" spans="1:12" ht="25.9" customHeight="1" x14ac:dyDescent="0.3">
      <c r="A12" s="14"/>
      <c r="B12" s="11" t="s">
        <v>41</v>
      </c>
      <c r="C12" s="23">
        <v>2.4169999999999998</v>
      </c>
      <c r="D12" s="23">
        <v>2.0329999999999999</v>
      </c>
      <c r="E12" s="23">
        <v>0</v>
      </c>
      <c r="F12" s="12">
        <f t="shared" si="0"/>
        <v>1.4833333333333332</v>
      </c>
      <c r="G12" s="47">
        <v>0.191</v>
      </c>
      <c r="H12" s="47">
        <v>0.59199999999999997</v>
      </c>
      <c r="I12" s="47">
        <v>0.20394736842105399</v>
      </c>
    </row>
    <row r="13" spans="1:12" ht="25.9" customHeight="1" x14ac:dyDescent="0.3">
      <c r="A13" s="14"/>
      <c r="B13" s="11" t="s">
        <v>42</v>
      </c>
      <c r="C13" s="23">
        <v>0</v>
      </c>
      <c r="D13" s="23" t="s">
        <v>2</v>
      </c>
      <c r="E13" s="23" t="s">
        <v>2</v>
      </c>
      <c r="F13" s="12">
        <f t="shared" si="0"/>
        <v>0</v>
      </c>
      <c r="G13" s="47">
        <v>0</v>
      </c>
      <c r="H13" s="47">
        <v>0</v>
      </c>
      <c r="I13" s="47">
        <v>0</v>
      </c>
    </row>
    <row r="14" spans="1:12" ht="25.9" customHeight="1" thickBot="1" x14ac:dyDescent="0.35">
      <c r="A14" s="16"/>
      <c r="B14" s="17" t="s">
        <v>1</v>
      </c>
      <c r="C14" s="18"/>
      <c r="D14" s="18"/>
      <c r="E14" s="19"/>
      <c r="F14" s="20">
        <f>AVERAGE(F3:F13)</f>
        <v>1.1311219798591685</v>
      </c>
      <c r="G14" s="21" t="s">
        <v>1</v>
      </c>
      <c r="H14" s="22"/>
      <c r="I14" s="20">
        <f>AVERAGE(I3:I13)</f>
        <v>0.95828133235267832</v>
      </c>
    </row>
    <row r="15" spans="1:12" ht="40.15" customHeight="1" x14ac:dyDescent="0.3">
      <c r="A15" s="10" t="s">
        <v>48</v>
      </c>
      <c r="B15" s="11" t="s">
        <v>43</v>
      </c>
      <c r="C15" s="12">
        <v>1</v>
      </c>
      <c r="D15" s="12">
        <v>1.040909090909091</v>
      </c>
      <c r="E15" s="12">
        <v>0.99126637554585195</v>
      </c>
      <c r="F15" s="12">
        <f>AVERAGE(C15:E15)</f>
        <v>1.010725155484981</v>
      </c>
      <c r="G15" s="13">
        <v>0.94299999999999995</v>
      </c>
      <c r="H15" s="13">
        <v>1</v>
      </c>
      <c r="I15" s="13">
        <v>0.99126637554585195</v>
      </c>
    </row>
    <row r="16" spans="1:12" ht="41.45" customHeight="1" x14ac:dyDescent="0.3">
      <c r="A16" s="14"/>
      <c r="B16" s="11" t="s">
        <v>44</v>
      </c>
      <c r="C16" s="12">
        <v>5.0389999999999997</v>
      </c>
      <c r="D16" s="12">
        <v>0.82316666666666671</v>
      </c>
      <c r="E16" s="12">
        <v>0.99276923076923096</v>
      </c>
      <c r="F16" s="12">
        <f t="shared" ref="F16:F18" si="1">AVERAGE(C16:E16)</f>
        <v>2.2849786324786323</v>
      </c>
      <c r="G16" s="13">
        <v>0.72</v>
      </c>
      <c r="H16" s="13">
        <v>0.70599999999999996</v>
      </c>
      <c r="I16" s="13">
        <v>0.92185714285714304</v>
      </c>
      <c r="K16" s="1">
        <f>4/4</f>
        <v>1</v>
      </c>
      <c r="L16" s="1">
        <v>4</v>
      </c>
    </row>
    <row r="17" spans="1:12" ht="28.9" customHeight="1" x14ac:dyDescent="0.3">
      <c r="A17" s="14"/>
      <c r="B17" s="11" t="s">
        <v>45</v>
      </c>
      <c r="C17" s="23">
        <v>0.94</v>
      </c>
      <c r="D17" s="12">
        <v>1</v>
      </c>
      <c r="E17" s="12">
        <v>0.99099999999999999</v>
      </c>
      <c r="F17" s="12">
        <f t="shared" si="1"/>
        <v>0.97699999999999998</v>
      </c>
      <c r="G17" s="13">
        <v>0.23499999999999999</v>
      </c>
      <c r="H17" s="13">
        <v>0.48499999999999999</v>
      </c>
      <c r="I17" s="13">
        <v>0.73275000000000001</v>
      </c>
    </row>
    <row r="18" spans="1:12" ht="42" customHeight="1" x14ac:dyDescent="0.3">
      <c r="A18" s="14"/>
      <c r="B18" s="11" t="s">
        <v>46</v>
      </c>
      <c r="C18" s="23">
        <v>1</v>
      </c>
      <c r="D18" s="35">
        <v>0.98</v>
      </c>
      <c r="E18" s="23">
        <v>1</v>
      </c>
      <c r="F18" s="12">
        <f t="shared" si="1"/>
        <v>0.99333333333333329</v>
      </c>
      <c r="G18" s="13">
        <v>0.79500000000000004</v>
      </c>
      <c r="H18" s="13">
        <v>0.85599999999999998</v>
      </c>
      <c r="I18" s="13">
        <v>0.938864628820961</v>
      </c>
    </row>
    <row r="19" spans="1:12" ht="25.15" customHeight="1" x14ac:dyDescent="0.3">
      <c r="A19" s="25"/>
      <c r="B19" s="17" t="s">
        <v>1</v>
      </c>
      <c r="C19" s="18"/>
      <c r="D19" s="18"/>
      <c r="E19" s="19"/>
      <c r="F19" s="20">
        <f>AVERAGE(F15:F18)</f>
        <v>1.3165092803242366</v>
      </c>
      <c r="G19" s="21" t="s">
        <v>1</v>
      </c>
      <c r="H19" s="22"/>
      <c r="I19" s="20">
        <f>AVERAGE(I15:I18)</f>
        <v>0.89618453680598908</v>
      </c>
    </row>
    <row r="20" spans="1:12" ht="60" x14ac:dyDescent="0.3">
      <c r="A20" s="26" t="s">
        <v>47</v>
      </c>
      <c r="B20" s="27" t="s">
        <v>49</v>
      </c>
      <c r="C20" s="28">
        <v>1</v>
      </c>
      <c r="D20" s="12">
        <v>1</v>
      </c>
      <c r="E20" s="12">
        <v>1</v>
      </c>
      <c r="F20" s="12">
        <f>AVERAGE(C20:E20)</f>
        <v>1</v>
      </c>
      <c r="G20" s="13">
        <v>0.25</v>
      </c>
      <c r="H20" s="13">
        <v>0.5</v>
      </c>
      <c r="I20" s="29">
        <v>0.75</v>
      </c>
    </row>
    <row r="21" spans="1:12" ht="60" x14ac:dyDescent="0.3">
      <c r="A21" s="31"/>
      <c r="B21" s="27" t="s">
        <v>50</v>
      </c>
      <c r="C21" s="28">
        <v>1.1111111111111112</v>
      </c>
      <c r="D21" s="12">
        <v>1.1142857142857143</v>
      </c>
      <c r="E21" s="12">
        <v>1.1529411764705899</v>
      </c>
      <c r="F21" s="12">
        <f t="shared" ref="F21:F28" si="2">AVERAGE(C21:E21)</f>
        <v>1.1261126672891384</v>
      </c>
      <c r="G21" s="13">
        <v>0.73699999999999999</v>
      </c>
      <c r="H21" s="13">
        <v>0.82099999999999995</v>
      </c>
      <c r="I21" s="29">
        <v>1.03157894736842</v>
      </c>
      <c r="K21" s="1">
        <f>5/5</f>
        <v>1</v>
      </c>
      <c r="L21" s="1">
        <v>5</v>
      </c>
    </row>
    <row r="22" spans="1:12" ht="30" x14ac:dyDescent="0.3">
      <c r="A22" s="31"/>
      <c r="B22" s="27" t="s">
        <v>51</v>
      </c>
      <c r="C22" s="28">
        <v>1.0606060606060606</v>
      </c>
      <c r="D22" s="12">
        <v>1.0571428571428572</v>
      </c>
      <c r="E22" s="12">
        <v>1</v>
      </c>
      <c r="F22" s="12">
        <f t="shared" si="2"/>
        <v>1.0392496392496391</v>
      </c>
      <c r="G22" s="13">
        <v>0.82399999999999995</v>
      </c>
      <c r="H22" s="13">
        <v>0.871</v>
      </c>
      <c r="I22" s="29">
        <v>0.94117647058823495</v>
      </c>
    </row>
    <row r="23" spans="1:12" ht="14.45" customHeight="1" x14ac:dyDescent="0.3">
      <c r="A23" s="31"/>
      <c r="B23" s="27" t="s">
        <v>52</v>
      </c>
      <c r="C23" s="28">
        <v>1.3333333333333333</v>
      </c>
      <c r="D23" s="12">
        <v>1.0833333333333333</v>
      </c>
      <c r="E23" s="12">
        <v>1.0625</v>
      </c>
      <c r="F23" s="12">
        <f t="shared" si="2"/>
        <v>1.1597222222222221</v>
      </c>
      <c r="G23" s="13">
        <v>0.6</v>
      </c>
      <c r="H23" s="13">
        <v>0.65</v>
      </c>
      <c r="I23" s="29">
        <v>0.85</v>
      </c>
    </row>
    <row r="24" spans="1:12" ht="30" x14ac:dyDescent="0.3">
      <c r="A24" s="31"/>
      <c r="B24" s="27" t="s">
        <v>53</v>
      </c>
      <c r="C24" s="28">
        <v>1.0588235294117647</v>
      </c>
      <c r="D24" s="37">
        <v>1</v>
      </c>
      <c r="E24" s="37">
        <v>1.2</v>
      </c>
      <c r="F24" s="12">
        <f t="shared" si="2"/>
        <v>1.0862745098039215</v>
      </c>
      <c r="G24" s="13">
        <v>0.18</v>
      </c>
      <c r="H24" s="13">
        <v>0.35</v>
      </c>
      <c r="I24" s="48">
        <v>0.9</v>
      </c>
    </row>
    <row r="25" spans="1:12" ht="14.45" hidden="1" customHeight="1" x14ac:dyDescent="0.3">
      <c r="A25" s="31"/>
      <c r="B25" s="11"/>
      <c r="C25" s="12"/>
      <c r="D25" s="32"/>
      <c r="E25" s="12"/>
      <c r="F25" s="12" t="e">
        <f t="shared" si="2"/>
        <v>#DIV/0!</v>
      </c>
      <c r="G25" s="13"/>
      <c r="H25" s="13"/>
      <c r="I25" s="33"/>
    </row>
    <row r="26" spans="1:12" ht="14.45" hidden="1" customHeight="1" x14ac:dyDescent="0.3">
      <c r="A26" s="31"/>
      <c r="B26" s="11"/>
      <c r="C26" s="12"/>
      <c r="D26" s="34"/>
      <c r="E26" s="12"/>
      <c r="F26" s="12" t="e">
        <f t="shared" si="2"/>
        <v>#DIV/0!</v>
      </c>
      <c r="G26" s="13"/>
      <c r="H26" s="13"/>
      <c r="I26" s="33"/>
    </row>
    <row r="27" spans="1:12" ht="14.45" hidden="1" customHeight="1" x14ac:dyDescent="0.3">
      <c r="A27" s="31"/>
      <c r="B27" s="11"/>
      <c r="C27" s="35"/>
      <c r="D27" s="35"/>
      <c r="E27" s="35"/>
      <c r="F27" s="12" t="e">
        <f t="shared" si="2"/>
        <v>#DIV/0!</v>
      </c>
      <c r="G27" s="13"/>
      <c r="H27" s="13"/>
      <c r="I27" s="33"/>
    </row>
    <row r="28" spans="1:12" ht="14.45" hidden="1" customHeight="1" x14ac:dyDescent="0.3">
      <c r="A28" s="31"/>
      <c r="B28" s="36"/>
      <c r="C28" s="35"/>
      <c r="D28" s="37"/>
      <c r="E28" s="37"/>
      <c r="F28" s="12" t="e">
        <f t="shared" si="2"/>
        <v>#DIV/0!</v>
      </c>
      <c r="G28" s="13"/>
      <c r="H28" s="13"/>
      <c r="I28" s="33"/>
    </row>
    <row r="29" spans="1:12" ht="14.45" customHeight="1" x14ac:dyDescent="0.3">
      <c r="A29" s="38"/>
      <c r="B29" s="49" t="s">
        <v>1</v>
      </c>
      <c r="C29" s="50"/>
      <c r="D29" s="50"/>
      <c r="E29" s="50"/>
      <c r="F29" s="51">
        <f>AVERAGE(F20:F24)</f>
        <v>1.0822718077129843</v>
      </c>
      <c r="G29" s="21" t="s">
        <v>1</v>
      </c>
      <c r="H29" s="22"/>
      <c r="I29" s="51">
        <f>AVERAGE(I20:I24)</f>
        <v>0.89455108359133106</v>
      </c>
    </row>
    <row r="30" spans="1:12" x14ac:dyDescent="0.3">
      <c r="B30" s="52"/>
      <c r="C30" s="53"/>
      <c r="D30" s="53"/>
      <c r="E30" s="53"/>
      <c r="F30" s="53"/>
      <c r="G30" s="53"/>
      <c r="H30" s="53"/>
      <c r="I30" s="53"/>
    </row>
    <row r="31" spans="1:12" x14ac:dyDescent="0.3">
      <c r="B31" s="52"/>
      <c r="C31" s="53"/>
      <c r="D31" s="53"/>
      <c r="E31" s="53"/>
      <c r="F31" s="53"/>
      <c r="G31" s="53"/>
      <c r="H31" s="53"/>
      <c r="I31" s="53"/>
    </row>
    <row r="32" spans="1:12" x14ac:dyDescent="0.3">
      <c r="B32" s="52"/>
      <c r="C32" s="53"/>
      <c r="D32" s="53"/>
      <c r="E32" s="53"/>
      <c r="F32" s="53"/>
      <c r="G32" s="53"/>
      <c r="H32" s="53"/>
      <c r="I32" s="53"/>
    </row>
    <row r="33" spans="2:9" x14ac:dyDescent="0.3">
      <c r="B33" s="52"/>
      <c r="C33" s="53"/>
      <c r="D33" s="53"/>
      <c r="E33" s="53"/>
      <c r="F33" s="53"/>
      <c r="G33" s="53"/>
      <c r="H33" s="53"/>
      <c r="I33" s="53"/>
    </row>
    <row r="34" spans="2:9" x14ac:dyDescent="0.3">
      <c r="B34" s="52"/>
      <c r="C34" s="53"/>
      <c r="D34" s="53"/>
      <c r="E34" s="53"/>
      <c r="F34" s="53"/>
      <c r="G34" s="53"/>
      <c r="H34" s="53"/>
      <c r="I34" s="53"/>
    </row>
    <row r="35" spans="2:9" x14ac:dyDescent="0.3">
      <c r="B35" s="52"/>
      <c r="C35" s="53"/>
      <c r="D35" s="53"/>
      <c r="E35" s="53"/>
      <c r="F35" s="53"/>
      <c r="G35" s="53"/>
      <c r="H35" s="53"/>
      <c r="I35" s="53"/>
    </row>
    <row r="36" spans="2:9" x14ac:dyDescent="0.3">
      <c r="B36" s="52"/>
      <c r="C36" s="53"/>
      <c r="D36" s="53"/>
      <c r="E36" s="53"/>
      <c r="F36" s="53"/>
      <c r="G36" s="53"/>
      <c r="H36" s="53"/>
      <c r="I36" s="53"/>
    </row>
    <row r="37" spans="2:9" x14ac:dyDescent="0.3">
      <c r="B37" s="52"/>
      <c r="C37" s="53"/>
      <c r="D37" s="53"/>
      <c r="E37" s="53"/>
      <c r="F37" s="53"/>
      <c r="G37" s="53"/>
      <c r="H37" s="53"/>
      <c r="I37" s="53"/>
    </row>
    <row r="38" spans="2:9" x14ac:dyDescent="0.3">
      <c r="B38" s="52"/>
      <c r="C38" s="53"/>
      <c r="D38" s="53"/>
      <c r="E38" s="53"/>
      <c r="F38" s="53"/>
      <c r="G38" s="53"/>
      <c r="H38" s="53"/>
      <c r="I38" s="53"/>
    </row>
    <row r="39" spans="2:9" x14ac:dyDescent="0.3">
      <c r="B39" s="52"/>
      <c r="C39" s="53"/>
      <c r="D39" s="53"/>
      <c r="E39" s="53"/>
      <c r="F39" s="53"/>
      <c r="G39" s="53"/>
      <c r="H39" s="53"/>
      <c r="I39" s="53"/>
    </row>
    <row r="40" spans="2:9" x14ac:dyDescent="0.3">
      <c r="B40" s="52"/>
      <c r="C40" s="53"/>
      <c r="D40" s="53"/>
      <c r="E40" s="53"/>
      <c r="F40" s="53"/>
      <c r="G40" s="53"/>
      <c r="H40" s="53"/>
      <c r="I40" s="53"/>
    </row>
    <row r="41" spans="2:9" x14ac:dyDescent="0.3">
      <c r="B41" s="52"/>
      <c r="C41" s="53"/>
      <c r="D41" s="53"/>
      <c r="E41" s="53"/>
      <c r="F41" s="53"/>
      <c r="G41" s="53"/>
      <c r="H41" s="53"/>
      <c r="I41" s="53"/>
    </row>
    <row r="42" spans="2:9" x14ac:dyDescent="0.3">
      <c r="B42" s="52"/>
      <c r="C42" s="53"/>
      <c r="D42" s="53"/>
      <c r="E42" s="53"/>
      <c r="F42" s="53"/>
      <c r="G42" s="53"/>
      <c r="H42" s="53"/>
      <c r="I42" s="53"/>
    </row>
    <row r="43" spans="2:9" x14ac:dyDescent="0.3">
      <c r="B43" s="52"/>
      <c r="C43" s="53"/>
      <c r="D43" s="53"/>
      <c r="E43" s="53"/>
      <c r="F43" s="53"/>
      <c r="G43" s="53"/>
      <c r="H43" s="53"/>
      <c r="I43" s="53"/>
    </row>
    <row r="44" spans="2:9" x14ac:dyDescent="0.3">
      <c r="B44" s="52"/>
      <c r="C44" s="53"/>
      <c r="D44" s="53"/>
      <c r="E44" s="53"/>
      <c r="F44" s="53"/>
      <c r="G44" s="53"/>
      <c r="H44" s="53"/>
      <c r="I44" s="53"/>
    </row>
    <row r="45" spans="2:9" x14ac:dyDescent="0.3">
      <c r="B45" s="52"/>
      <c r="C45" s="53"/>
      <c r="D45" s="53"/>
      <c r="E45" s="53"/>
      <c r="F45" s="53"/>
      <c r="G45" s="53"/>
      <c r="H45" s="53"/>
      <c r="I45" s="53"/>
    </row>
    <row r="46" spans="2:9" x14ac:dyDescent="0.3">
      <c r="B46" s="52"/>
      <c r="C46" s="53"/>
      <c r="D46" s="53"/>
      <c r="E46" s="53"/>
      <c r="F46" s="53"/>
      <c r="G46" s="53"/>
      <c r="H46" s="53"/>
      <c r="I46" s="53"/>
    </row>
    <row r="47" spans="2:9" x14ac:dyDescent="0.3">
      <c r="B47" s="52"/>
      <c r="C47" s="53"/>
      <c r="D47" s="53"/>
      <c r="E47" s="53"/>
      <c r="F47" s="53"/>
      <c r="G47" s="53"/>
      <c r="H47" s="53"/>
      <c r="I47" s="53"/>
    </row>
    <row r="48" spans="2:9" x14ac:dyDescent="0.3">
      <c r="B48" s="52"/>
      <c r="C48" s="53"/>
      <c r="D48" s="53"/>
      <c r="E48" s="53"/>
      <c r="F48" s="53"/>
      <c r="G48" s="53"/>
      <c r="H48" s="53"/>
      <c r="I48" s="53"/>
    </row>
    <row r="49" spans="2:9" x14ac:dyDescent="0.3">
      <c r="B49" s="52"/>
      <c r="C49" s="53"/>
      <c r="D49" s="53"/>
      <c r="E49" s="53"/>
      <c r="F49" s="53"/>
      <c r="G49" s="53"/>
      <c r="H49" s="53"/>
      <c r="I49" s="53"/>
    </row>
    <row r="50" spans="2:9" x14ac:dyDescent="0.3">
      <c r="B50" s="52"/>
      <c r="C50" s="53"/>
      <c r="D50" s="53"/>
      <c r="E50" s="53"/>
      <c r="F50" s="53"/>
      <c r="G50" s="53"/>
      <c r="H50" s="53"/>
      <c r="I50" s="53"/>
    </row>
  </sheetData>
  <mergeCells count="11">
    <mergeCell ref="G29:H29"/>
    <mergeCell ref="G1:I1"/>
    <mergeCell ref="C1:F1"/>
    <mergeCell ref="B29:E29"/>
    <mergeCell ref="A15:A19"/>
    <mergeCell ref="A3:A14"/>
    <mergeCell ref="A20:A29"/>
    <mergeCell ref="B14:E14"/>
    <mergeCell ref="G14:H14"/>
    <mergeCell ref="B19:E19"/>
    <mergeCell ref="G19:H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67" zoomScaleNormal="93" workbookViewId="0">
      <pane ySplit="1" topLeftCell="A2" activePane="bottomLeft" state="frozen"/>
      <selection activeCell="B1" sqref="B1"/>
      <selection pane="bottomLeft" activeCell="N22" sqref="N22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3" width="11.85546875" style="39" bestFit="1" customWidth="1"/>
    <col min="4" max="5" width="10" style="39" bestFit="1" customWidth="1"/>
    <col min="6" max="6" width="10.85546875" style="39" bestFit="1" customWidth="1"/>
    <col min="7" max="8" width="9.140625" style="39" bestFit="1" customWidth="1"/>
    <col min="9" max="9" width="11.85546875" style="40" bestFit="1" customWidth="1"/>
    <col min="10" max="16384" width="11.5703125" style="1"/>
  </cols>
  <sheetData>
    <row r="1" spans="1:9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9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9" ht="33.6" customHeight="1" x14ac:dyDescent="0.3">
      <c r="A3" s="41" t="s">
        <v>54</v>
      </c>
      <c r="B3" s="11" t="s">
        <v>55</v>
      </c>
      <c r="C3" s="12">
        <v>1.1656249999999999</v>
      </c>
      <c r="D3" s="12">
        <v>1.4356666666666666</v>
      </c>
      <c r="E3" s="12">
        <v>1.1738709677419401</v>
      </c>
      <c r="F3" s="12">
        <f>AVERAGE(C3:E3)</f>
        <v>1.2583875448028687</v>
      </c>
      <c r="G3" s="13">
        <v>0.245</v>
      </c>
      <c r="H3" s="13">
        <v>0.56699999999999995</v>
      </c>
      <c r="I3" s="54">
        <v>0.95763157894736795</v>
      </c>
    </row>
    <row r="4" spans="1:9" ht="40.9" customHeight="1" x14ac:dyDescent="0.3">
      <c r="A4" s="43"/>
      <c r="B4" s="11" t="s">
        <v>56</v>
      </c>
      <c r="C4" s="12" t="s">
        <v>2</v>
      </c>
      <c r="D4" s="12">
        <v>1.1000000000000001</v>
      </c>
      <c r="E4" s="12">
        <v>0.66</v>
      </c>
      <c r="F4" s="12">
        <f t="shared" ref="F4:F5" si="0">AVERAGE(C4:E4)</f>
        <v>0.88000000000000012</v>
      </c>
      <c r="G4" s="13">
        <v>0</v>
      </c>
      <c r="H4" s="13">
        <v>0.55000000000000004</v>
      </c>
      <c r="I4" s="54">
        <v>0.55000000000000004</v>
      </c>
    </row>
    <row r="5" spans="1:9" ht="32.450000000000003" customHeight="1" x14ac:dyDescent="0.3">
      <c r="A5" s="43"/>
      <c r="B5" s="11" t="s">
        <v>57</v>
      </c>
      <c r="C5" s="23">
        <v>1</v>
      </c>
      <c r="D5" s="23">
        <v>1.105</v>
      </c>
      <c r="E5" s="23">
        <v>1.4166666666666701</v>
      </c>
      <c r="F5" s="12">
        <f t="shared" si="0"/>
        <v>1.1738888888888901</v>
      </c>
      <c r="G5" s="13">
        <v>0.34799999999999998</v>
      </c>
      <c r="H5" s="13">
        <v>0.55300000000000005</v>
      </c>
      <c r="I5" s="54">
        <v>1.0625</v>
      </c>
    </row>
    <row r="6" spans="1:9" ht="19.149999999999999" customHeight="1" thickBot="1" x14ac:dyDescent="0.35">
      <c r="A6" s="44"/>
      <c r="B6" s="49" t="s">
        <v>1</v>
      </c>
      <c r="C6" s="50"/>
      <c r="D6" s="50"/>
      <c r="E6" s="50"/>
      <c r="F6" s="51">
        <f>AVERAGE(F3:F5)</f>
        <v>1.1040921445639196</v>
      </c>
      <c r="G6" s="21" t="s">
        <v>1</v>
      </c>
      <c r="H6" s="22"/>
      <c r="I6" s="51">
        <f>AVERAGE(I3:I5)</f>
        <v>0.85671052631578937</v>
      </c>
    </row>
    <row r="7" spans="1:9" ht="30" x14ac:dyDescent="0.3">
      <c r="A7" s="10" t="s">
        <v>58</v>
      </c>
      <c r="B7" s="11" t="s">
        <v>59</v>
      </c>
      <c r="C7" s="12">
        <v>1.1950000000000001</v>
      </c>
      <c r="D7" s="12">
        <v>1.9638009049773755</v>
      </c>
      <c r="E7" s="12">
        <v>1.337</v>
      </c>
      <c r="F7" s="12">
        <f>AVERAGE(C7:E7)</f>
        <v>1.4986003016591252</v>
      </c>
      <c r="G7" s="13">
        <v>0.23899999999999999</v>
      </c>
      <c r="H7" s="13">
        <v>0.67300000000000004</v>
      </c>
      <c r="I7" s="13">
        <v>0.94040000000000001</v>
      </c>
    </row>
    <row r="8" spans="1:9" x14ac:dyDescent="0.3">
      <c r="A8" s="25"/>
      <c r="B8" s="49" t="s">
        <v>1</v>
      </c>
      <c r="C8" s="50"/>
      <c r="D8" s="50"/>
      <c r="E8" s="50"/>
      <c r="F8" s="51">
        <f>AVERAGE(F7)</f>
        <v>1.4986003016591252</v>
      </c>
      <c r="G8" s="21" t="s">
        <v>1</v>
      </c>
      <c r="H8" s="22"/>
      <c r="I8" s="51">
        <f>AVERAGE(I7)</f>
        <v>0.94040000000000001</v>
      </c>
    </row>
    <row r="9" spans="1:9" ht="45" x14ac:dyDescent="0.3">
      <c r="A9" s="26" t="s">
        <v>60</v>
      </c>
      <c r="B9" s="27" t="s">
        <v>61</v>
      </c>
      <c r="C9" s="28">
        <v>1.4</v>
      </c>
      <c r="D9" s="12">
        <v>1.7</v>
      </c>
      <c r="E9" s="12">
        <v>0.66666666666666696</v>
      </c>
      <c r="F9" s="12">
        <f>AVERAGE(C9:E9)</f>
        <v>1.2555555555555555</v>
      </c>
      <c r="G9" s="13">
        <v>0.23300000000000001</v>
      </c>
      <c r="H9" s="13">
        <v>0.8</v>
      </c>
      <c r="I9" s="29">
        <v>0.86666666666666703</v>
      </c>
    </row>
    <row r="10" spans="1:9" ht="30" x14ac:dyDescent="0.3">
      <c r="A10" s="38"/>
      <c r="B10" s="27" t="s">
        <v>62</v>
      </c>
      <c r="C10" s="28">
        <v>1</v>
      </c>
      <c r="D10" s="12">
        <v>1</v>
      </c>
      <c r="E10" s="12">
        <v>1</v>
      </c>
      <c r="F10" s="12">
        <f>AVERAGE(C10:E10)</f>
        <v>1</v>
      </c>
      <c r="G10" s="13">
        <v>0.33300000000000002</v>
      </c>
      <c r="H10" s="13">
        <v>0.66700000000000004</v>
      </c>
      <c r="I10" s="29">
        <v>1</v>
      </c>
    </row>
    <row r="11" spans="1:9" ht="14.45" hidden="1" customHeight="1" x14ac:dyDescent="0.3">
      <c r="A11" s="27"/>
      <c r="B11" s="11"/>
      <c r="C11" s="12"/>
      <c r="D11" s="32"/>
      <c r="E11" s="12"/>
      <c r="F11" s="12"/>
      <c r="G11" s="13"/>
      <c r="H11" s="13"/>
      <c r="I11" s="33"/>
    </row>
    <row r="12" spans="1:9" ht="14.45" hidden="1" customHeight="1" x14ac:dyDescent="0.3">
      <c r="A12" s="27"/>
      <c r="B12" s="11"/>
      <c r="C12" s="12"/>
      <c r="D12" s="34"/>
      <c r="E12" s="12"/>
      <c r="F12" s="12"/>
      <c r="G12" s="13"/>
      <c r="H12" s="13"/>
      <c r="I12" s="33"/>
    </row>
    <row r="13" spans="1:9" ht="14.45" hidden="1" customHeight="1" x14ac:dyDescent="0.3">
      <c r="A13" s="27"/>
      <c r="B13" s="11"/>
      <c r="C13" s="35"/>
      <c r="D13" s="35"/>
      <c r="E13" s="35"/>
      <c r="F13" s="12"/>
      <c r="G13" s="13"/>
      <c r="H13" s="13"/>
      <c r="I13" s="33"/>
    </row>
    <row r="14" spans="1:9" ht="14.45" hidden="1" customHeight="1" x14ac:dyDescent="0.3">
      <c r="A14" s="27"/>
      <c r="B14" s="36"/>
      <c r="C14" s="35"/>
      <c r="D14" s="37"/>
      <c r="E14" s="37"/>
      <c r="F14" s="12"/>
      <c r="G14" s="13"/>
      <c r="H14" s="13"/>
      <c r="I14" s="33"/>
    </row>
    <row r="15" spans="1:9" ht="14.45" customHeight="1" x14ac:dyDescent="0.3">
      <c r="A15" s="27"/>
      <c r="B15" s="49" t="s">
        <v>1</v>
      </c>
      <c r="C15" s="50"/>
      <c r="D15" s="50"/>
      <c r="E15" s="50"/>
      <c r="F15" s="51">
        <f>AVERAGE(F9:F10)</f>
        <v>1.1277777777777778</v>
      </c>
      <c r="G15" s="21" t="s">
        <v>1</v>
      </c>
      <c r="H15" s="22"/>
      <c r="I15" s="51">
        <f>AVERAGE(I9:I10)</f>
        <v>0.93333333333333357</v>
      </c>
    </row>
  </sheetData>
  <mergeCells count="11">
    <mergeCell ref="A9:A10"/>
    <mergeCell ref="G1:I1"/>
    <mergeCell ref="C1:F1"/>
    <mergeCell ref="B15:E15"/>
    <mergeCell ref="A3:A6"/>
    <mergeCell ref="A7:A8"/>
    <mergeCell ref="B6:E6"/>
    <mergeCell ref="G6:H6"/>
    <mergeCell ref="G15:H15"/>
    <mergeCell ref="B8:E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67" zoomScaleNormal="93" workbookViewId="0">
      <pane ySplit="1" topLeftCell="A2" activePane="bottomLeft" state="frozen"/>
      <selection activeCell="B1" sqref="B1"/>
      <selection pane="bottomLeft" activeCell="J8" sqref="J8:K8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5" width="10" style="39" bestFit="1" customWidth="1"/>
    <col min="6" max="6" width="10.85546875" style="39" bestFit="1" customWidth="1"/>
    <col min="7" max="8" width="9.140625" style="39" bestFit="1" customWidth="1"/>
    <col min="9" max="9" width="10.42578125" style="40" bestFit="1" customWidth="1"/>
    <col min="10" max="16384" width="11.5703125" style="1"/>
  </cols>
  <sheetData>
    <row r="1" spans="1:9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9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9" ht="27" customHeight="1" x14ac:dyDescent="0.3">
      <c r="A3" s="55"/>
      <c r="B3" s="11" t="s">
        <v>63</v>
      </c>
      <c r="C3" s="12" t="s">
        <v>2</v>
      </c>
      <c r="D3" s="12">
        <v>0</v>
      </c>
      <c r="E3" s="12">
        <v>1.679</v>
      </c>
      <c r="F3" s="12">
        <f>AVERAGE(C3:E3)</f>
        <v>0.83950000000000002</v>
      </c>
      <c r="G3" s="13">
        <v>0</v>
      </c>
      <c r="H3" s="13">
        <v>0</v>
      </c>
      <c r="I3" s="13">
        <v>0.62962499999999999</v>
      </c>
    </row>
    <row r="4" spans="1:9" ht="30.6" customHeight="1" x14ac:dyDescent="0.3">
      <c r="A4" s="55"/>
      <c r="B4" s="11" t="s">
        <v>64</v>
      </c>
      <c r="C4" s="12">
        <v>1.0733844468784228</v>
      </c>
      <c r="D4" s="12">
        <v>1.0458911419423693</v>
      </c>
      <c r="E4" s="12">
        <v>1.0102040816326501</v>
      </c>
      <c r="F4" s="12">
        <f t="shared" ref="F4:F7" si="0">AVERAGE(C4:E4)</f>
        <v>1.0431598901511474</v>
      </c>
      <c r="G4" s="13">
        <v>0.98299999999999998</v>
      </c>
      <c r="H4" s="13">
        <v>0.98299999999999998</v>
      </c>
      <c r="I4" s="13">
        <v>0.99297893681043103</v>
      </c>
    </row>
    <row r="5" spans="1:9" ht="28.9" customHeight="1" x14ac:dyDescent="0.3">
      <c r="A5" s="55"/>
      <c r="B5" s="11" t="s">
        <v>65</v>
      </c>
      <c r="C5" s="23" t="s">
        <v>2</v>
      </c>
      <c r="D5" s="12" t="s">
        <v>2</v>
      </c>
      <c r="E5" s="12">
        <v>0.90777576853526198</v>
      </c>
      <c r="F5" s="12">
        <f t="shared" si="0"/>
        <v>0.90777576853526198</v>
      </c>
      <c r="G5" s="13">
        <v>0</v>
      </c>
      <c r="H5" s="13">
        <v>0</v>
      </c>
      <c r="I5" s="13">
        <v>0.240844394690549</v>
      </c>
    </row>
    <row r="6" spans="1:9" ht="42" customHeight="1" x14ac:dyDescent="0.3">
      <c r="A6" s="55"/>
      <c r="B6" s="11" t="s">
        <v>66</v>
      </c>
      <c r="C6" s="23" t="s">
        <v>2</v>
      </c>
      <c r="D6" s="35" t="s">
        <v>2</v>
      </c>
      <c r="E6" s="23" t="s">
        <v>2</v>
      </c>
      <c r="F6" s="12" t="s">
        <v>2</v>
      </c>
      <c r="G6" s="13">
        <v>0</v>
      </c>
      <c r="H6" s="13">
        <v>0</v>
      </c>
      <c r="I6" s="13">
        <v>0</v>
      </c>
    </row>
    <row r="7" spans="1:9" ht="43.15" customHeight="1" x14ac:dyDescent="0.3">
      <c r="A7" s="55"/>
      <c r="B7" s="24" t="s">
        <v>67</v>
      </c>
      <c r="C7" s="35" t="s">
        <v>2</v>
      </c>
      <c r="D7" s="23">
        <v>0</v>
      </c>
      <c r="E7" s="35">
        <v>0.74280000000000002</v>
      </c>
      <c r="F7" s="12">
        <f t="shared" si="0"/>
        <v>0.37140000000000001</v>
      </c>
      <c r="G7" s="13" t="s">
        <v>2</v>
      </c>
      <c r="H7" s="13">
        <v>0</v>
      </c>
      <c r="I7" s="13">
        <v>0.37140000000000001</v>
      </c>
    </row>
    <row r="8" spans="1:9" ht="25.15" customHeight="1" x14ac:dyDescent="0.3">
      <c r="A8" s="56"/>
      <c r="B8" s="49" t="s">
        <v>1</v>
      </c>
      <c r="C8" s="50"/>
      <c r="D8" s="50"/>
      <c r="E8" s="50"/>
      <c r="F8" s="51">
        <f>AVERAGE(F3:F7)</f>
        <v>0.79045891467160234</v>
      </c>
      <c r="G8" s="21" t="s">
        <v>1</v>
      </c>
      <c r="H8" s="22"/>
      <c r="I8" s="51">
        <f>AVERAGE(I3:I7)</f>
        <v>0.44696966630019597</v>
      </c>
    </row>
    <row r="9" spans="1:9" ht="43.15" customHeight="1" x14ac:dyDescent="0.3">
      <c r="A9" s="26" t="s">
        <v>68</v>
      </c>
      <c r="B9" s="27" t="s">
        <v>69</v>
      </c>
      <c r="C9" s="28">
        <v>0</v>
      </c>
      <c r="D9" s="12" t="s">
        <v>2</v>
      </c>
      <c r="E9" s="12">
        <v>0</v>
      </c>
      <c r="F9" s="12">
        <f>AVERAGE(C9:E9)</f>
        <v>0</v>
      </c>
      <c r="G9" s="13">
        <v>0</v>
      </c>
      <c r="H9" s="13">
        <v>0</v>
      </c>
      <c r="I9" s="29">
        <v>0</v>
      </c>
    </row>
    <row r="10" spans="1:9" ht="30" x14ac:dyDescent="0.3">
      <c r="A10" s="31"/>
      <c r="B10" s="27" t="s">
        <v>70</v>
      </c>
      <c r="C10" s="28" t="s">
        <v>2</v>
      </c>
      <c r="D10" s="12" t="s">
        <v>2</v>
      </c>
      <c r="E10" s="12">
        <v>0</v>
      </c>
      <c r="F10" s="12">
        <f t="shared" ref="F10:F12" si="1">AVERAGE(C10:E10)</f>
        <v>0</v>
      </c>
      <c r="G10" s="13">
        <v>0</v>
      </c>
      <c r="H10" s="13">
        <v>0</v>
      </c>
      <c r="I10" s="29">
        <v>0</v>
      </c>
    </row>
    <row r="11" spans="1:9" ht="30" x14ac:dyDescent="0.3">
      <c r="A11" s="31"/>
      <c r="B11" s="27" t="s">
        <v>71</v>
      </c>
      <c r="C11" s="57">
        <v>0</v>
      </c>
      <c r="D11" s="37">
        <v>1</v>
      </c>
      <c r="E11" s="37">
        <v>0.42857142857142899</v>
      </c>
      <c r="F11" s="12">
        <f t="shared" si="1"/>
        <v>0.47619047619047633</v>
      </c>
      <c r="G11" s="13">
        <v>0</v>
      </c>
      <c r="H11" s="13">
        <v>0.21099999999999999</v>
      </c>
      <c r="I11" s="29">
        <v>0.31578947368421101</v>
      </c>
    </row>
    <row r="12" spans="1:9" ht="14.45" customHeight="1" x14ac:dyDescent="0.3">
      <c r="A12" s="31"/>
      <c r="B12" s="11" t="s">
        <v>72</v>
      </c>
      <c r="C12" s="12">
        <v>1</v>
      </c>
      <c r="D12" s="32">
        <v>1</v>
      </c>
      <c r="E12" s="12">
        <v>0.83430167597765403</v>
      </c>
      <c r="F12" s="12">
        <f t="shared" si="1"/>
        <v>0.94476722532588475</v>
      </c>
      <c r="G12" s="13">
        <v>0.23499999999999999</v>
      </c>
      <c r="H12" s="13">
        <v>0.56499999999999995</v>
      </c>
      <c r="I12" s="13">
        <v>0.74670000000000003</v>
      </c>
    </row>
    <row r="13" spans="1:9" ht="14.45" hidden="1" customHeight="1" x14ac:dyDescent="0.3">
      <c r="A13" s="31"/>
      <c r="B13" s="11"/>
      <c r="C13" s="12"/>
      <c r="D13" s="32"/>
      <c r="E13" s="12"/>
      <c r="F13" s="12"/>
      <c r="G13" s="13"/>
      <c r="H13" s="13"/>
      <c r="I13" s="33"/>
    </row>
    <row r="14" spans="1:9" ht="14.45" hidden="1" customHeight="1" x14ac:dyDescent="0.3">
      <c r="A14" s="31"/>
      <c r="B14" s="11"/>
      <c r="C14" s="12"/>
      <c r="D14" s="34"/>
      <c r="E14" s="12"/>
      <c r="F14" s="12"/>
      <c r="G14" s="13"/>
      <c r="H14" s="13"/>
      <c r="I14" s="33"/>
    </row>
    <row r="15" spans="1:9" ht="14.45" hidden="1" customHeight="1" x14ac:dyDescent="0.3">
      <c r="A15" s="31"/>
      <c r="B15" s="11"/>
      <c r="C15" s="35"/>
      <c r="D15" s="35"/>
      <c r="E15" s="35"/>
      <c r="F15" s="12"/>
      <c r="G15" s="13"/>
      <c r="H15" s="13"/>
      <c r="I15" s="33"/>
    </row>
    <row r="16" spans="1:9" ht="14.45" hidden="1" customHeight="1" x14ac:dyDescent="0.3">
      <c r="A16" s="31"/>
      <c r="B16" s="36"/>
      <c r="C16" s="35"/>
      <c r="D16" s="37"/>
      <c r="E16" s="37"/>
      <c r="F16" s="12"/>
      <c r="G16" s="13"/>
      <c r="H16" s="13"/>
      <c r="I16" s="33"/>
    </row>
    <row r="17" spans="1:9" ht="14.45" customHeight="1" x14ac:dyDescent="0.3">
      <c r="A17" s="38"/>
      <c r="B17" s="49" t="s">
        <v>1</v>
      </c>
      <c r="C17" s="50"/>
      <c r="D17" s="50"/>
      <c r="E17" s="50"/>
      <c r="F17" s="51">
        <f>AVERAGE(F9:F12)</f>
        <v>0.35523942537909026</v>
      </c>
      <c r="G17" s="21" t="s">
        <v>1</v>
      </c>
      <c r="H17" s="22"/>
      <c r="I17" s="51">
        <f>AVERAGE(I9:I12)</f>
        <v>0.26562236842105275</v>
      </c>
    </row>
  </sheetData>
  <mergeCells count="8">
    <mergeCell ref="A3:A7"/>
    <mergeCell ref="G1:I1"/>
    <mergeCell ref="C1:F1"/>
    <mergeCell ref="B17:E17"/>
    <mergeCell ref="A9:A17"/>
    <mergeCell ref="B8:E8"/>
    <mergeCell ref="G8:H8"/>
    <mergeCell ref="G17:H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zoomScale="67" zoomScaleNormal="93" workbookViewId="0">
      <pane ySplit="1" topLeftCell="A2" activePane="bottomLeft" state="frozen"/>
      <selection activeCell="B1" sqref="B1"/>
      <selection pane="bottomLeft" activeCell="L7" sqref="L7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4" width="10.42578125" style="39" bestFit="1" customWidth="1"/>
    <col min="5" max="5" width="10.5703125" style="39" bestFit="1" customWidth="1"/>
    <col min="6" max="6" width="10.85546875" style="39" bestFit="1" customWidth="1"/>
    <col min="7" max="8" width="9.140625" style="39" bestFit="1" customWidth="1"/>
    <col min="9" max="9" width="10.42578125" style="40" bestFit="1" customWidth="1"/>
    <col min="10" max="16384" width="11.5703125" style="1"/>
  </cols>
  <sheetData>
    <row r="1" spans="1:9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9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9" ht="33.6" customHeight="1" x14ac:dyDescent="0.3">
      <c r="A3" s="58" t="s">
        <v>73</v>
      </c>
      <c r="B3" s="11" t="s">
        <v>74</v>
      </c>
      <c r="C3" s="12">
        <v>0.94488188976377951</v>
      </c>
      <c r="D3" s="12">
        <v>1.1171875</v>
      </c>
      <c r="E3" s="12">
        <v>0.90909090909090895</v>
      </c>
      <c r="F3" s="12">
        <f>AVERAGE(C3:E3)</f>
        <v>0.9903867662848963</v>
      </c>
      <c r="G3" s="13">
        <v>0.82799999999999996</v>
      </c>
      <c r="H3" s="13">
        <v>0.98599999999999999</v>
      </c>
      <c r="I3" s="13">
        <v>0.89655172413793105</v>
      </c>
    </row>
    <row r="4" spans="1:9" ht="40.9" customHeight="1" x14ac:dyDescent="0.3">
      <c r="A4" s="55"/>
      <c r="B4" s="11" t="s">
        <v>75</v>
      </c>
      <c r="C4" s="12">
        <v>1.0243693886276186</v>
      </c>
      <c r="D4" s="12">
        <v>1.3060718711276331</v>
      </c>
      <c r="E4" s="12">
        <v>1.1949447077409201</v>
      </c>
      <c r="F4" s="12">
        <f t="shared" ref="F4:F9" si="0">AVERAGE(C4:E4)</f>
        <v>1.1751286558320573</v>
      </c>
      <c r="G4" s="13">
        <v>0.75600000000000001</v>
      </c>
      <c r="H4" s="13">
        <v>0.998</v>
      </c>
      <c r="I4" s="13">
        <v>1.1938131313131299</v>
      </c>
    </row>
    <row r="5" spans="1:9" ht="32.450000000000003" customHeight="1" x14ac:dyDescent="0.3">
      <c r="A5" s="55"/>
      <c r="B5" s="11" t="s">
        <v>76</v>
      </c>
      <c r="C5" s="23">
        <v>2.0166666666666666</v>
      </c>
      <c r="D5" s="23">
        <v>1.2222222222222223</v>
      </c>
      <c r="E5" s="23">
        <v>1.7351351351351401</v>
      </c>
      <c r="F5" s="12">
        <f t="shared" si="0"/>
        <v>1.6580080080080097</v>
      </c>
      <c r="G5" s="13">
        <v>0.34799999999999998</v>
      </c>
      <c r="H5" s="13">
        <v>0.66500000000000004</v>
      </c>
      <c r="I5" s="13">
        <v>1.1266187050359699</v>
      </c>
    </row>
    <row r="6" spans="1:9" ht="32.450000000000003" customHeight="1" x14ac:dyDescent="0.3">
      <c r="A6" s="55"/>
      <c r="B6" s="11" t="s">
        <v>77</v>
      </c>
      <c r="C6" s="23">
        <v>1</v>
      </c>
      <c r="D6" s="23">
        <v>2</v>
      </c>
      <c r="E6" s="23">
        <v>8</v>
      </c>
      <c r="F6" s="12">
        <f t="shared" si="0"/>
        <v>3.6666666666666665</v>
      </c>
      <c r="G6" s="13">
        <v>0.2</v>
      </c>
      <c r="H6" s="13">
        <v>0.4</v>
      </c>
      <c r="I6" s="13">
        <v>1.2</v>
      </c>
    </row>
    <row r="7" spans="1:9" ht="47.45" customHeight="1" x14ac:dyDescent="0.3">
      <c r="A7" s="55"/>
      <c r="B7" s="11" t="s">
        <v>78</v>
      </c>
      <c r="C7" s="23">
        <v>2.5384615384615383</v>
      </c>
      <c r="D7" s="23">
        <v>1.4210526315789473</v>
      </c>
      <c r="E7" s="23">
        <v>1.1818181818181801</v>
      </c>
      <c r="F7" s="12">
        <f t="shared" si="0"/>
        <v>1.7137774506195553</v>
      </c>
      <c r="G7" s="13">
        <v>0.47099999999999997</v>
      </c>
      <c r="H7" s="13">
        <v>0.85699999999999998</v>
      </c>
      <c r="I7" s="13">
        <v>1.22857142857143</v>
      </c>
    </row>
    <row r="8" spans="1:9" ht="29.45" customHeight="1" x14ac:dyDescent="0.3">
      <c r="A8" s="55"/>
      <c r="B8" s="11" t="s">
        <v>79</v>
      </c>
      <c r="C8" s="23" t="s">
        <v>2</v>
      </c>
      <c r="D8" s="23" t="s">
        <v>2</v>
      </c>
      <c r="E8" s="23">
        <v>1.0443548387096799</v>
      </c>
      <c r="F8" s="12">
        <f t="shared" si="0"/>
        <v>1.0443548387096799</v>
      </c>
      <c r="G8" s="13" t="s">
        <v>2</v>
      </c>
      <c r="H8" s="13">
        <v>0</v>
      </c>
      <c r="I8" s="13">
        <v>1.0443548387096799</v>
      </c>
    </row>
    <row r="9" spans="1:9" ht="25.9" customHeight="1" x14ac:dyDescent="0.3">
      <c r="A9" s="55"/>
      <c r="B9" s="11" t="s">
        <v>80</v>
      </c>
      <c r="C9" s="23" t="s">
        <v>2</v>
      </c>
      <c r="D9" s="23">
        <v>0</v>
      </c>
      <c r="E9" s="23">
        <v>0.2</v>
      </c>
      <c r="F9" s="12">
        <f t="shared" si="0"/>
        <v>0.1</v>
      </c>
      <c r="G9" s="13">
        <v>0</v>
      </c>
      <c r="H9" s="13">
        <v>0</v>
      </c>
      <c r="I9" s="13">
        <v>0.11111111111111099</v>
      </c>
    </row>
    <row r="10" spans="1:9" ht="23.45" customHeight="1" x14ac:dyDescent="0.3">
      <c r="A10" s="55"/>
      <c r="B10" s="50" t="s">
        <v>1</v>
      </c>
      <c r="C10" s="50"/>
      <c r="D10" s="50"/>
      <c r="E10" s="50"/>
      <c r="F10" s="51">
        <f>AVERAGE(F3:F9)</f>
        <v>1.4783317694458378</v>
      </c>
      <c r="G10" s="21" t="s">
        <v>1</v>
      </c>
      <c r="H10" s="22"/>
      <c r="I10" s="59">
        <f>AVERAGE(I3:I9)</f>
        <v>0.97157441983989301</v>
      </c>
    </row>
  </sheetData>
  <mergeCells count="5">
    <mergeCell ref="G1:I1"/>
    <mergeCell ref="C1:F1"/>
    <mergeCell ref="A3:A10"/>
    <mergeCell ref="B10:E10"/>
    <mergeCell ref="G10:H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B1" zoomScale="67" zoomScaleNormal="93" workbookViewId="0">
      <pane ySplit="1" topLeftCell="A2" activePane="bottomLeft" state="frozen"/>
      <selection activeCell="B1" sqref="B1"/>
      <selection pane="bottomLeft" activeCell="K11" sqref="K11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6" width="11.85546875" style="39" bestFit="1" customWidth="1"/>
    <col min="7" max="8" width="10.85546875" style="39" bestFit="1" customWidth="1"/>
    <col min="9" max="9" width="11.85546875" style="40" bestFit="1" customWidth="1"/>
    <col min="10" max="16384" width="11.5703125" style="1"/>
  </cols>
  <sheetData>
    <row r="1" spans="1:11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11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11" ht="27" customHeight="1" x14ac:dyDescent="0.3">
      <c r="A3" s="55" t="s">
        <v>105</v>
      </c>
      <c r="B3" s="11" t="s">
        <v>81</v>
      </c>
      <c r="C3" s="12">
        <v>1</v>
      </c>
      <c r="D3" s="12">
        <v>1</v>
      </c>
      <c r="E3" s="12">
        <v>1</v>
      </c>
      <c r="F3" s="12">
        <f>AVERAGE(C3:E3)</f>
        <v>1</v>
      </c>
      <c r="G3" s="13">
        <v>0.08</v>
      </c>
      <c r="H3" s="13">
        <v>0.39</v>
      </c>
      <c r="I3" s="13">
        <v>0.64</v>
      </c>
    </row>
    <row r="4" spans="1:11" ht="30.6" customHeight="1" x14ac:dyDescent="0.3">
      <c r="A4" s="55"/>
      <c r="B4" s="11" t="s">
        <v>82</v>
      </c>
      <c r="C4" s="12">
        <v>1</v>
      </c>
      <c r="D4" s="12">
        <v>1</v>
      </c>
      <c r="E4" s="12">
        <v>1</v>
      </c>
      <c r="F4" s="12">
        <f t="shared" ref="F4:F5" si="0">AVERAGE(C4:E4)</f>
        <v>1</v>
      </c>
      <c r="G4" s="13">
        <v>0.25</v>
      </c>
      <c r="H4" s="13">
        <v>0.5</v>
      </c>
      <c r="I4" s="13">
        <v>0.75</v>
      </c>
      <c r="K4" s="15"/>
    </row>
    <row r="5" spans="1:11" ht="28.9" customHeight="1" x14ac:dyDescent="0.3">
      <c r="A5" s="55"/>
      <c r="B5" s="11" t="s">
        <v>83</v>
      </c>
      <c r="C5" s="23">
        <v>1</v>
      </c>
      <c r="D5" s="12">
        <v>1</v>
      </c>
      <c r="E5" s="12">
        <v>1</v>
      </c>
      <c r="F5" s="12">
        <f t="shared" si="0"/>
        <v>1</v>
      </c>
      <c r="G5" s="13">
        <v>0.25</v>
      </c>
      <c r="H5" s="13">
        <v>0.5</v>
      </c>
      <c r="I5" s="13">
        <v>0.75</v>
      </c>
    </row>
    <row r="6" spans="1:11" ht="28.9" customHeight="1" x14ac:dyDescent="0.3">
      <c r="A6" s="56"/>
      <c r="B6" s="49" t="s">
        <v>1</v>
      </c>
      <c r="C6" s="50"/>
      <c r="D6" s="50"/>
      <c r="E6" s="50"/>
      <c r="F6" s="51">
        <f>AVERAGE(F3:F5)</f>
        <v>1</v>
      </c>
      <c r="G6" s="21" t="s">
        <v>1</v>
      </c>
      <c r="H6" s="22"/>
      <c r="I6" s="51">
        <f>AVERAGE(I3:I5)</f>
        <v>0.71333333333333337</v>
      </c>
    </row>
    <row r="7" spans="1:11" ht="30" x14ac:dyDescent="0.3">
      <c r="A7" s="26" t="s">
        <v>87</v>
      </c>
      <c r="B7" s="27" t="s">
        <v>84</v>
      </c>
      <c r="C7" s="8" t="s">
        <v>2</v>
      </c>
      <c r="D7" s="60">
        <v>1</v>
      </c>
      <c r="E7" s="61">
        <v>1</v>
      </c>
      <c r="F7" s="61">
        <f>AVERAGE(C7:E7)</f>
        <v>1</v>
      </c>
      <c r="G7" s="62">
        <v>0</v>
      </c>
      <c r="H7" s="62">
        <v>0.1</v>
      </c>
      <c r="I7" s="63">
        <v>0.55000000000000004</v>
      </c>
    </row>
    <row r="8" spans="1:11" ht="45" x14ac:dyDescent="0.3">
      <c r="A8" s="31"/>
      <c r="B8" s="27" t="s">
        <v>85</v>
      </c>
      <c r="C8" s="61">
        <v>1.4675</v>
      </c>
      <c r="D8" s="60">
        <v>1.2166405023547882</v>
      </c>
      <c r="E8" s="61">
        <v>1.50263620386643</v>
      </c>
      <c r="F8" s="61">
        <f t="shared" ref="F8:F12" si="1">AVERAGE(C8:E8)</f>
        <v>1.3955922354070729</v>
      </c>
      <c r="G8" s="62">
        <v>0.23499999999999999</v>
      </c>
      <c r="H8" s="62">
        <v>0.54500000000000004</v>
      </c>
      <c r="I8" s="63">
        <v>0.88680000000000003</v>
      </c>
    </row>
    <row r="9" spans="1:11" x14ac:dyDescent="0.3">
      <c r="A9" s="31"/>
      <c r="B9" s="27" t="s">
        <v>86</v>
      </c>
      <c r="C9" s="61">
        <v>1.2566995768688294</v>
      </c>
      <c r="D9" s="64">
        <v>1.3927893738140418</v>
      </c>
      <c r="E9" s="34">
        <v>1.1818181818181801</v>
      </c>
      <c r="F9" s="61">
        <f t="shared" si="1"/>
        <v>1.2771023775003503</v>
      </c>
      <c r="G9" s="62">
        <v>0.314</v>
      </c>
      <c r="H9" s="62">
        <v>0.57299999999999995</v>
      </c>
      <c r="I9" s="63">
        <v>0.82539682539682502</v>
      </c>
      <c r="K9" s="15"/>
    </row>
    <row r="10" spans="1:11" ht="45" x14ac:dyDescent="0.3">
      <c r="A10" s="31"/>
      <c r="B10" s="27" t="s">
        <v>88</v>
      </c>
      <c r="C10" s="61">
        <v>1</v>
      </c>
      <c r="D10" s="64">
        <v>1</v>
      </c>
      <c r="E10" s="34">
        <v>1</v>
      </c>
      <c r="F10" s="61">
        <f t="shared" si="1"/>
        <v>1</v>
      </c>
      <c r="G10" s="62">
        <v>0.25</v>
      </c>
      <c r="H10" s="62">
        <v>0.5</v>
      </c>
      <c r="I10" s="63">
        <v>0.75</v>
      </c>
    </row>
    <row r="11" spans="1:11" ht="30" x14ac:dyDescent="0.3">
      <c r="A11" s="31"/>
      <c r="B11" s="27" t="s">
        <v>89</v>
      </c>
      <c r="C11" s="61" t="s">
        <v>2</v>
      </c>
      <c r="D11" s="64">
        <v>1.0117469230769232</v>
      </c>
      <c r="E11" s="34">
        <v>1.1883645750107601</v>
      </c>
      <c r="F11" s="61">
        <f t="shared" si="1"/>
        <v>1.1000557490438416</v>
      </c>
      <c r="G11" s="62">
        <v>0</v>
      </c>
      <c r="H11" s="62">
        <v>0.316</v>
      </c>
      <c r="I11" s="63">
        <v>0.72240703169376697</v>
      </c>
    </row>
    <row r="12" spans="1:11" ht="30" x14ac:dyDescent="0.3">
      <c r="A12" s="31"/>
      <c r="B12" s="11" t="s">
        <v>90</v>
      </c>
      <c r="C12" s="34">
        <v>1</v>
      </c>
      <c r="D12" s="65">
        <v>1</v>
      </c>
      <c r="E12" s="34">
        <v>1</v>
      </c>
      <c r="F12" s="61">
        <f t="shared" si="1"/>
        <v>1</v>
      </c>
      <c r="G12" s="62">
        <v>0.25</v>
      </c>
      <c r="H12" s="62">
        <v>0.5</v>
      </c>
      <c r="I12" s="54">
        <v>0.75</v>
      </c>
    </row>
    <row r="13" spans="1:11" x14ac:dyDescent="0.3">
      <c r="A13" s="38"/>
      <c r="B13" s="49" t="s">
        <v>1</v>
      </c>
      <c r="C13" s="50"/>
      <c r="D13" s="50"/>
      <c r="E13" s="50"/>
      <c r="F13" s="51">
        <f>AVERAGE(F7:F12)</f>
        <v>1.1287917269918775</v>
      </c>
      <c r="G13" s="21" t="s">
        <v>1</v>
      </c>
      <c r="H13" s="22"/>
      <c r="I13" s="51">
        <f>AVERAGE(I7:I12)</f>
        <v>0.74743397618176532</v>
      </c>
    </row>
    <row r="14" spans="1:11" ht="45" x14ac:dyDescent="0.3">
      <c r="A14" s="26" t="s">
        <v>103</v>
      </c>
      <c r="B14" s="27" t="s">
        <v>91</v>
      </c>
      <c r="C14" s="57">
        <v>1.1182246661429693</v>
      </c>
      <c r="D14" s="66">
        <v>1.1266185089273546</v>
      </c>
      <c r="E14" s="57">
        <v>3.2953586497890299</v>
      </c>
      <c r="F14" s="28">
        <f>AVERAGE(C14:E14)</f>
        <v>1.8467339416197845</v>
      </c>
      <c r="G14" s="29">
        <v>0.28000000000000003</v>
      </c>
      <c r="H14" s="29">
        <v>0.55000000000000004</v>
      </c>
      <c r="I14" s="29">
        <v>1.2913952803325399</v>
      </c>
    </row>
    <row r="15" spans="1:11" ht="30" x14ac:dyDescent="0.3">
      <c r="A15" s="31"/>
      <c r="B15" s="27" t="s">
        <v>92</v>
      </c>
      <c r="C15" s="57">
        <v>1</v>
      </c>
      <c r="D15" s="66">
        <v>1</v>
      </c>
      <c r="E15" s="28">
        <v>1</v>
      </c>
      <c r="F15" s="28">
        <f t="shared" ref="F15:F19" si="2">AVERAGE(C15:E15)</f>
        <v>1</v>
      </c>
      <c r="G15" s="29">
        <v>0.25</v>
      </c>
      <c r="H15" s="29">
        <v>0.5</v>
      </c>
      <c r="I15" s="29">
        <v>0.75</v>
      </c>
    </row>
    <row r="16" spans="1:11" ht="45" x14ac:dyDescent="0.3">
      <c r="A16" s="31"/>
      <c r="B16" s="27" t="s">
        <v>93</v>
      </c>
      <c r="C16" s="28">
        <v>2.1281818181818184</v>
      </c>
      <c r="D16" s="66">
        <v>1.1436727272727272</v>
      </c>
      <c r="E16" s="28">
        <v>1.5796454545454499</v>
      </c>
      <c r="F16" s="28">
        <f t="shared" si="2"/>
        <v>1.6171666666666653</v>
      </c>
      <c r="G16" s="29">
        <v>0.53200000000000003</v>
      </c>
      <c r="H16" s="29">
        <v>0.81799999999999995</v>
      </c>
      <c r="I16" s="29">
        <v>1.2128749999999999</v>
      </c>
      <c r="K16" s="15"/>
    </row>
    <row r="17" spans="1:11" ht="30" x14ac:dyDescent="0.3">
      <c r="A17" s="31"/>
      <c r="B17" s="27" t="s">
        <v>94</v>
      </c>
      <c r="C17" s="28">
        <v>1.3852481019631011</v>
      </c>
      <c r="D17" s="66">
        <v>0.54989926653897381</v>
      </c>
      <c r="E17" s="28">
        <v>1.08804411268444</v>
      </c>
      <c r="F17" s="28">
        <f t="shared" si="2"/>
        <v>1.0077304937288383</v>
      </c>
      <c r="G17" s="29">
        <v>0.26200000000000001</v>
      </c>
      <c r="H17" s="29">
        <v>0.38900000000000001</v>
      </c>
      <c r="I17" s="29">
        <v>0.72139970156990896</v>
      </c>
    </row>
    <row r="18" spans="1:11" ht="14.45" customHeight="1" x14ac:dyDescent="0.3">
      <c r="A18" s="31"/>
      <c r="B18" s="27" t="s">
        <v>95</v>
      </c>
      <c r="C18" s="28" t="s">
        <v>2</v>
      </c>
      <c r="D18" s="66">
        <v>0.30307356848500333</v>
      </c>
      <c r="E18" s="28">
        <v>1.1015940973204701</v>
      </c>
      <c r="F18" s="28">
        <f t="shared" si="2"/>
        <v>0.70233383290273665</v>
      </c>
      <c r="G18" s="29">
        <v>0</v>
      </c>
      <c r="H18" s="29">
        <v>0.10100000000000001</v>
      </c>
      <c r="I18" s="29">
        <v>0.59617756247241305</v>
      </c>
    </row>
    <row r="19" spans="1:11" ht="31.15" customHeight="1" x14ac:dyDescent="0.3">
      <c r="A19" s="31"/>
      <c r="B19" s="11" t="s">
        <v>96</v>
      </c>
      <c r="C19" s="12">
        <v>0.967741935483871</v>
      </c>
      <c r="D19" s="67">
        <v>0.967741935483871</v>
      </c>
      <c r="E19" s="12">
        <v>0.88387096774193596</v>
      </c>
      <c r="F19" s="28">
        <f t="shared" si="2"/>
        <v>0.93978494623655928</v>
      </c>
      <c r="G19" s="29">
        <v>0.24199999999999999</v>
      </c>
      <c r="H19" s="29">
        <v>0.48399999999999999</v>
      </c>
      <c r="I19" s="13">
        <v>0.70483870967741902</v>
      </c>
    </row>
    <row r="20" spans="1:11" ht="31.15" customHeight="1" x14ac:dyDescent="0.3">
      <c r="A20" s="38"/>
      <c r="B20" s="49" t="s">
        <v>1</v>
      </c>
      <c r="C20" s="50"/>
      <c r="D20" s="50"/>
      <c r="E20" s="50"/>
      <c r="F20" s="51">
        <f>AVERAGE(F14:F19)</f>
        <v>1.1856249801924303</v>
      </c>
      <c r="G20" s="21" t="s">
        <v>1</v>
      </c>
      <c r="H20" s="22"/>
      <c r="I20" s="51">
        <f>AVERAGE(I14:I19)</f>
        <v>0.87944770900871339</v>
      </c>
    </row>
    <row r="21" spans="1:11" ht="43.15" customHeight="1" x14ac:dyDescent="0.3">
      <c r="A21" s="26" t="s">
        <v>104</v>
      </c>
      <c r="B21" s="27" t="s">
        <v>97</v>
      </c>
      <c r="C21" s="57">
        <v>1</v>
      </c>
      <c r="D21" s="28">
        <v>1</v>
      </c>
      <c r="E21" s="57">
        <v>1</v>
      </c>
      <c r="F21" s="28">
        <f>AVERAGE(C21:E21)</f>
        <v>1</v>
      </c>
      <c r="G21" s="29">
        <v>0.25</v>
      </c>
      <c r="H21" s="29">
        <v>0.5</v>
      </c>
      <c r="I21" s="29">
        <v>0.75</v>
      </c>
    </row>
    <row r="22" spans="1:11" ht="60" x14ac:dyDescent="0.3">
      <c r="A22" s="31"/>
      <c r="B22" s="27" t="s">
        <v>98</v>
      </c>
      <c r="C22" s="57">
        <v>1</v>
      </c>
      <c r="D22" s="28">
        <v>1.0555555555555556</v>
      </c>
      <c r="E22" s="28">
        <v>1.6666666666666701</v>
      </c>
      <c r="F22" s="28">
        <f t="shared" ref="F22:F26" si="3">AVERAGE(C22:E22)</f>
        <v>1.2407407407407418</v>
      </c>
      <c r="G22" s="29">
        <v>0.438</v>
      </c>
      <c r="H22" s="29">
        <v>0.59399999999999997</v>
      </c>
      <c r="I22" s="29">
        <v>1.25</v>
      </c>
    </row>
    <row r="23" spans="1:11" ht="14.45" customHeight="1" x14ac:dyDescent="0.3">
      <c r="A23" s="31"/>
      <c r="B23" s="27" t="s">
        <v>99</v>
      </c>
      <c r="C23" s="28" t="s">
        <v>2</v>
      </c>
      <c r="D23" s="28">
        <v>0.96969696969696972</v>
      </c>
      <c r="E23" s="28">
        <v>1.2350000000000001</v>
      </c>
      <c r="F23" s="28">
        <f t="shared" si="3"/>
        <v>1.102348484848485</v>
      </c>
      <c r="G23" s="29">
        <v>0</v>
      </c>
      <c r="H23" s="29">
        <v>0.32</v>
      </c>
      <c r="I23" s="29">
        <v>0.56699999999999995</v>
      </c>
      <c r="K23" s="15"/>
    </row>
    <row r="24" spans="1:11" ht="45" x14ac:dyDescent="0.3">
      <c r="A24" s="31"/>
      <c r="B24" s="27" t="s">
        <v>100</v>
      </c>
      <c r="C24" s="28">
        <v>1</v>
      </c>
      <c r="D24" s="28">
        <v>1.2</v>
      </c>
      <c r="E24" s="28">
        <v>1.5588235294117601</v>
      </c>
      <c r="F24" s="28">
        <f t="shared" si="3"/>
        <v>1.2529411764705867</v>
      </c>
      <c r="G24" s="29">
        <v>0.15</v>
      </c>
      <c r="H24" s="29">
        <v>0.65</v>
      </c>
      <c r="I24" s="29">
        <v>1.0916666666666699</v>
      </c>
    </row>
    <row r="25" spans="1:11" ht="45" x14ac:dyDescent="0.3">
      <c r="A25" s="31"/>
      <c r="B25" s="27" t="s">
        <v>101</v>
      </c>
      <c r="C25" s="28">
        <v>1</v>
      </c>
      <c r="D25" s="28">
        <v>1</v>
      </c>
      <c r="E25" s="28">
        <v>0.33333333333333298</v>
      </c>
      <c r="F25" s="28">
        <f t="shared" si="3"/>
        <v>0.77777777777777768</v>
      </c>
      <c r="G25" s="29">
        <v>0.16700000000000001</v>
      </c>
      <c r="H25" s="29">
        <v>0.66700000000000004</v>
      </c>
      <c r="I25" s="29">
        <v>0.83333333333333304</v>
      </c>
    </row>
    <row r="26" spans="1:11" ht="45" x14ac:dyDescent="0.3">
      <c r="A26" s="31"/>
      <c r="B26" s="11" t="s">
        <v>102</v>
      </c>
      <c r="C26" s="12">
        <v>1.4642857142857142</v>
      </c>
      <c r="D26" s="12">
        <v>1.3076923076923077</v>
      </c>
      <c r="E26" s="12">
        <v>1.0608695652173901</v>
      </c>
      <c r="F26" s="28">
        <f t="shared" si="3"/>
        <v>1.2776158623984706</v>
      </c>
      <c r="G26" s="29">
        <v>0.34200000000000003</v>
      </c>
      <c r="H26" s="29">
        <v>0.625</v>
      </c>
      <c r="I26" s="13">
        <v>0.82833333333333303</v>
      </c>
    </row>
    <row r="27" spans="1:11" x14ac:dyDescent="0.3">
      <c r="A27" s="38"/>
      <c r="B27" s="49" t="s">
        <v>1</v>
      </c>
      <c r="C27" s="50"/>
      <c r="D27" s="50"/>
      <c r="E27" s="50"/>
      <c r="F27" s="51">
        <f>AVERAGE(F21:F26)</f>
        <v>1.1085706737060104</v>
      </c>
      <c r="G27" s="21" t="s">
        <v>1</v>
      </c>
      <c r="H27" s="22"/>
      <c r="I27" s="51">
        <f>AVERAGE(I21:I26)</f>
        <v>0.88672222222222263</v>
      </c>
    </row>
    <row r="28" spans="1:11" ht="43.15" customHeight="1" x14ac:dyDescent="0.3">
      <c r="A28" s="26" t="s">
        <v>106</v>
      </c>
      <c r="B28" s="27" t="s">
        <v>107</v>
      </c>
      <c r="C28" s="57">
        <v>1</v>
      </c>
      <c r="D28" s="66">
        <v>1</v>
      </c>
      <c r="E28" s="57">
        <v>0</v>
      </c>
      <c r="F28" s="28">
        <f>AVERAGE(C28:E28)</f>
        <v>0.66666666666666663</v>
      </c>
      <c r="G28" s="29">
        <v>0.1</v>
      </c>
      <c r="H28" s="29">
        <v>0.3</v>
      </c>
      <c r="I28" s="29">
        <v>0</v>
      </c>
      <c r="K28" s="15"/>
    </row>
    <row r="29" spans="1:11" ht="30" x14ac:dyDescent="0.3">
      <c r="A29" s="31"/>
      <c r="B29" s="27" t="s">
        <v>108</v>
      </c>
      <c r="C29" s="57">
        <v>1</v>
      </c>
      <c r="D29" s="66">
        <v>0.36363636363636365</v>
      </c>
      <c r="E29" s="28">
        <v>0.82</v>
      </c>
      <c r="F29" s="28">
        <f t="shared" ref="F29:F31" si="4">AVERAGE(C29:E29)</f>
        <v>0.7278787878787879</v>
      </c>
      <c r="G29" s="29">
        <v>0.15</v>
      </c>
      <c r="H29" s="29">
        <v>0.2</v>
      </c>
      <c r="I29" s="29">
        <v>0.65600000000000003</v>
      </c>
    </row>
    <row r="30" spans="1:11" x14ac:dyDescent="0.3">
      <c r="A30" s="31"/>
      <c r="B30" s="27" t="s">
        <v>109</v>
      </c>
      <c r="C30" s="28">
        <v>1</v>
      </c>
      <c r="D30" s="66">
        <v>1</v>
      </c>
      <c r="E30" s="28">
        <v>1</v>
      </c>
      <c r="F30" s="28">
        <f t="shared" si="4"/>
        <v>1</v>
      </c>
      <c r="G30" s="29">
        <v>0.4</v>
      </c>
      <c r="H30" s="29">
        <v>0.6</v>
      </c>
      <c r="I30" s="29">
        <v>0.8</v>
      </c>
    </row>
    <row r="31" spans="1:11" x14ac:dyDescent="0.3">
      <c r="A31" s="38"/>
      <c r="B31" s="27" t="s">
        <v>110</v>
      </c>
      <c r="C31" s="28">
        <v>1</v>
      </c>
      <c r="D31" s="66" t="s">
        <v>2</v>
      </c>
      <c r="E31" s="28">
        <v>1</v>
      </c>
      <c r="F31" s="28">
        <f t="shared" si="4"/>
        <v>1</v>
      </c>
      <c r="G31" s="29">
        <v>0.25</v>
      </c>
      <c r="H31" s="29">
        <v>0.25</v>
      </c>
      <c r="I31" s="29">
        <v>0.5</v>
      </c>
    </row>
    <row r="32" spans="1:11" x14ac:dyDescent="0.3">
      <c r="A32" s="27"/>
      <c r="B32" s="49" t="s">
        <v>1</v>
      </c>
      <c r="C32" s="50"/>
      <c r="D32" s="50"/>
      <c r="E32" s="50"/>
      <c r="F32" s="51">
        <f>AVERAGE(F28:F31)</f>
        <v>0.84863636363636363</v>
      </c>
      <c r="G32" s="21" t="s">
        <v>1</v>
      </c>
      <c r="H32" s="22"/>
      <c r="I32" s="68">
        <f>AVERAGE(I28:I31)</f>
        <v>0.48899999999999999</v>
      </c>
    </row>
  </sheetData>
  <mergeCells count="17">
    <mergeCell ref="G32:H32"/>
    <mergeCell ref="B27:E27"/>
    <mergeCell ref="G27:H27"/>
    <mergeCell ref="B20:E20"/>
    <mergeCell ref="G20:H20"/>
    <mergeCell ref="B32:E32"/>
    <mergeCell ref="A28:A31"/>
    <mergeCell ref="G1:I1"/>
    <mergeCell ref="C1:F1"/>
    <mergeCell ref="A3:A5"/>
    <mergeCell ref="A7:A13"/>
    <mergeCell ref="A14:A20"/>
    <mergeCell ref="A21:A27"/>
    <mergeCell ref="B13:E13"/>
    <mergeCell ref="G13:H13"/>
    <mergeCell ref="B6:E6"/>
    <mergeCell ref="G6:H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67" zoomScaleNormal="93" workbookViewId="0">
      <pane ySplit="1" topLeftCell="A2" activePane="bottomLeft" state="frozen"/>
      <selection activeCell="B1" sqref="B1"/>
      <selection pane="bottomLeft" activeCell="G4" sqref="G4"/>
    </sheetView>
  </sheetViews>
  <sheetFormatPr baseColWidth="10" defaultColWidth="11.5703125" defaultRowHeight="15" x14ac:dyDescent="0.3"/>
  <cols>
    <col min="1" max="1" width="23.28515625" style="1" customWidth="1"/>
    <col min="2" max="2" width="44.85546875" style="2" customWidth="1"/>
    <col min="3" max="3" width="11.5703125" style="39" customWidth="1"/>
    <col min="4" max="5" width="9.42578125" style="39" customWidth="1"/>
    <col min="6" max="6" width="11.85546875" style="39" customWidth="1"/>
    <col min="7" max="7" width="9.140625" style="39" bestFit="1" customWidth="1"/>
    <col min="8" max="8" width="10" style="39" bestFit="1" customWidth="1"/>
    <col min="9" max="9" width="9.42578125" style="40" customWidth="1"/>
    <col min="10" max="16384" width="11.5703125" style="1"/>
  </cols>
  <sheetData>
    <row r="1" spans="1:9" ht="15.75" thickBot="1" x14ac:dyDescent="0.35">
      <c r="C1" s="3" t="s">
        <v>0</v>
      </c>
      <c r="D1" s="4"/>
      <c r="E1" s="4"/>
      <c r="F1" s="4"/>
      <c r="G1" s="5" t="s">
        <v>123</v>
      </c>
      <c r="H1" s="5"/>
      <c r="I1" s="5"/>
    </row>
    <row r="2" spans="1:9" ht="27" customHeight="1" thickBot="1" x14ac:dyDescent="0.35">
      <c r="A2" s="6" t="s">
        <v>3</v>
      </c>
      <c r="B2" s="7" t="s">
        <v>4</v>
      </c>
      <c r="C2" s="8">
        <v>2020</v>
      </c>
      <c r="D2" s="8">
        <v>2021</v>
      </c>
      <c r="E2" s="8">
        <v>2022</v>
      </c>
      <c r="F2" s="8" t="s">
        <v>1</v>
      </c>
      <c r="G2" s="9">
        <v>2020</v>
      </c>
      <c r="H2" s="9">
        <v>2021</v>
      </c>
      <c r="I2" s="9">
        <v>2022</v>
      </c>
    </row>
    <row r="3" spans="1:9" ht="40.9" customHeight="1" x14ac:dyDescent="0.3">
      <c r="A3" s="41" t="s">
        <v>111</v>
      </c>
      <c r="B3" s="11" t="s">
        <v>112</v>
      </c>
      <c r="C3" s="12">
        <v>1</v>
      </c>
      <c r="D3" s="12">
        <v>1</v>
      </c>
      <c r="E3" s="12">
        <v>1</v>
      </c>
      <c r="F3" s="12">
        <f>AVERAGE(C3:E3)</f>
        <v>1</v>
      </c>
      <c r="G3" s="13">
        <v>0.25</v>
      </c>
      <c r="H3" s="13">
        <v>0.5</v>
      </c>
      <c r="I3" s="13">
        <v>0.75</v>
      </c>
    </row>
    <row r="4" spans="1:9" ht="40.9" customHeight="1" x14ac:dyDescent="0.3">
      <c r="A4" s="43"/>
      <c r="B4" s="11" t="s">
        <v>113</v>
      </c>
      <c r="C4" s="12">
        <v>1</v>
      </c>
      <c r="D4" s="12">
        <v>1</v>
      </c>
      <c r="E4" s="12">
        <v>1</v>
      </c>
      <c r="F4" s="12">
        <f t="shared" ref="F4:F7" si="0">AVERAGE(C4:E4)</f>
        <v>1</v>
      </c>
      <c r="G4" s="13">
        <v>0.16</v>
      </c>
      <c r="H4" s="13">
        <v>0.44</v>
      </c>
      <c r="I4" s="13">
        <v>0.72</v>
      </c>
    </row>
    <row r="5" spans="1:9" ht="40.9" customHeight="1" x14ac:dyDescent="0.3">
      <c r="A5" s="43"/>
      <c r="B5" s="11" t="s">
        <v>114</v>
      </c>
      <c r="C5" s="23">
        <v>1</v>
      </c>
      <c r="D5" s="23">
        <v>0.6</v>
      </c>
      <c r="E5" s="23">
        <v>1</v>
      </c>
      <c r="F5" s="12">
        <f t="shared" si="0"/>
        <v>0.8666666666666667</v>
      </c>
      <c r="G5" s="13">
        <v>0.25</v>
      </c>
      <c r="H5" s="13">
        <v>0.4</v>
      </c>
      <c r="I5" s="13">
        <v>0.65</v>
      </c>
    </row>
    <row r="6" spans="1:9" ht="40.9" customHeight="1" x14ac:dyDescent="0.3">
      <c r="A6" s="43"/>
      <c r="B6" s="11" t="s">
        <v>115</v>
      </c>
      <c r="C6" s="23">
        <v>1</v>
      </c>
      <c r="D6" s="23">
        <v>1</v>
      </c>
      <c r="E6" s="23">
        <v>1</v>
      </c>
      <c r="F6" s="12">
        <f t="shared" si="0"/>
        <v>1</v>
      </c>
      <c r="G6" s="13">
        <v>0.25</v>
      </c>
      <c r="H6" s="13">
        <v>0.5</v>
      </c>
      <c r="I6" s="13">
        <v>0.75</v>
      </c>
    </row>
    <row r="7" spans="1:9" ht="40.9" customHeight="1" x14ac:dyDescent="0.3">
      <c r="A7" s="43"/>
      <c r="B7" s="11" t="s">
        <v>116</v>
      </c>
      <c r="C7" s="23">
        <v>1</v>
      </c>
      <c r="D7" s="23">
        <v>1</v>
      </c>
      <c r="E7" s="23">
        <v>1</v>
      </c>
      <c r="F7" s="12">
        <f t="shared" si="0"/>
        <v>1</v>
      </c>
      <c r="G7" s="13">
        <v>0.1</v>
      </c>
      <c r="H7" s="13">
        <v>0.4</v>
      </c>
      <c r="I7" s="13">
        <v>0.7</v>
      </c>
    </row>
    <row r="8" spans="1:9" ht="27.6" customHeight="1" thickBot="1" x14ac:dyDescent="0.35">
      <c r="A8" s="44"/>
      <c r="B8" s="49" t="s">
        <v>1</v>
      </c>
      <c r="C8" s="50"/>
      <c r="D8" s="50"/>
      <c r="E8" s="50"/>
      <c r="F8" s="51">
        <f>AVERAGE(F3:F7)</f>
        <v>0.97333333333333338</v>
      </c>
      <c r="G8" s="21" t="s">
        <v>1</v>
      </c>
      <c r="H8" s="22"/>
      <c r="I8" s="51">
        <f>AVERAGE(I3:I7)</f>
        <v>0.71400000000000008</v>
      </c>
    </row>
    <row r="9" spans="1:9" ht="27" customHeight="1" x14ac:dyDescent="0.3">
      <c r="A9" s="10" t="s">
        <v>119</v>
      </c>
      <c r="B9" s="11" t="s">
        <v>117</v>
      </c>
      <c r="C9" s="12" t="s">
        <v>2</v>
      </c>
      <c r="D9" s="12">
        <v>9.5</v>
      </c>
      <c r="E9" s="12">
        <v>6.875</v>
      </c>
      <c r="F9" s="12">
        <f>AVERAGE(C9:E9)</f>
        <v>8.1875</v>
      </c>
      <c r="G9" s="13">
        <v>0</v>
      </c>
      <c r="H9" s="13">
        <v>3.1669999999999998</v>
      </c>
      <c r="I9" s="13">
        <v>4.5833333333333304</v>
      </c>
    </row>
    <row r="10" spans="1:9" ht="45" customHeight="1" x14ac:dyDescent="0.3">
      <c r="A10" s="14"/>
      <c r="B10" s="11" t="s">
        <v>118</v>
      </c>
      <c r="C10" s="12">
        <v>1.125</v>
      </c>
      <c r="D10" s="12">
        <v>4.4705882352941178</v>
      </c>
      <c r="E10" s="12">
        <v>1.02564102564103</v>
      </c>
      <c r="F10" s="12">
        <f>AVERAGE(C10:E10)</f>
        <v>2.2070764203117159</v>
      </c>
      <c r="G10" s="13">
        <v>3.7999999999999999E-2</v>
      </c>
      <c r="H10" s="13">
        <v>0.98799999999999999</v>
      </c>
      <c r="I10" s="13">
        <v>1.32083333333333</v>
      </c>
    </row>
    <row r="11" spans="1:9" ht="27" customHeight="1" x14ac:dyDescent="0.3">
      <c r="A11" s="25"/>
      <c r="B11" s="69" t="s">
        <v>1</v>
      </c>
      <c r="C11" s="70"/>
      <c r="D11" s="70"/>
      <c r="E11" s="49"/>
      <c r="F11" s="51">
        <f>AVERAGE(F9:F10)</f>
        <v>5.1972882101558575</v>
      </c>
      <c r="G11" s="21" t="s">
        <v>1</v>
      </c>
      <c r="H11" s="22"/>
      <c r="I11" s="51">
        <f>AVERAGE(I9:I10)</f>
        <v>2.9520833333333303</v>
      </c>
    </row>
    <row r="12" spans="1:9" ht="60" x14ac:dyDescent="0.3">
      <c r="A12" s="26" t="s">
        <v>120</v>
      </c>
      <c r="B12" s="27" t="s">
        <v>122</v>
      </c>
      <c r="C12" s="28">
        <v>1</v>
      </c>
      <c r="D12" s="12">
        <v>1</v>
      </c>
      <c r="E12" s="12">
        <v>1</v>
      </c>
      <c r="F12" s="12">
        <f>AVERAGE(C12:E12)</f>
        <v>1</v>
      </c>
      <c r="G12" s="13">
        <v>0.25</v>
      </c>
      <c r="H12" s="13">
        <v>0.5</v>
      </c>
      <c r="I12" s="29">
        <v>0.75</v>
      </c>
    </row>
    <row r="13" spans="1:9" ht="45" x14ac:dyDescent="0.3">
      <c r="A13" s="31"/>
      <c r="B13" s="27" t="s">
        <v>121</v>
      </c>
      <c r="C13" s="28">
        <v>1</v>
      </c>
      <c r="D13" s="12">
        <v>1</v>
      </c>
      <c r="E13" s="12">
        <v>1</v>
      </c>
      <c r="F13" s="12">
        <f>AVERAGE(C13:E13)</f>
        <v>1</v>
      </c>
      <c r="G13" s="13">
        <v>0.182</v>
      </c>
      <c r="H13" s="13">
        <v>0.45500000000000002</v>
      </c>
      <c r="I13" s="29">
        <v>0.72727272727272696</v>
      </c>
    </row>
    <row r="14" spans="1:9" ht="14.45" hidden="1" customHeight="1" x14ac:dyDescent="0.3">
      <c r="A14" s="71"/>
      <c r="B14" s="11"/>
      <c r="C14" s="12"/>
      <c r="D14" s="32"/>
      <c r="E14" s="12"/>
      <c r="F14" s="12"/>
      <c r="G14" s="13"/>
      <c r="H14" s="13"/>
      <c r="I14" s="33"/>
    </row>
    <row r="15" spans="1:9" ht="14.45" hidden="1" customHeight="1" x14ac:dyDescent="0.3">
      <c r="A15" s="71"/>
      <c r="B15" s="11"/>
      <c r="C15" s="12"/>
      <c r="D15" s="34"/>
      <c r="E15" s="12"/>
      <c r="F15" s="12"/>
      <c r="G15" s="13"/>
      <c r="H15" s="13"/>
      <c r="I15" s="33"/>
    </row>
    <row r="16" spans="1:9" ht="14.45" hidden="1" customHeight="1" x14ac:dyDescent="0.3">
      <c r="A16" s="71"/>
      <c r="B16" s="11"/>
      <c r="C16" s="35"/>
      <c r="D16" s="35"/>
      <c r="E16" s="35"/>
      <c r="F16" s="12"/>
      <c r="G16" s="13"/>
      <c r="H16" s="13"/>
      <c r="I16" s="33"/>
    </row>
    <row r="17" spans="1:9" ht="14.45" hidden="1" customHeight="1" x14ac:dyDescent="0.3">
      <c r="A17" s="71"/>
      <c r="B17" s="36"/>
      <c r="C17" s="35"/>
      <c r="D17" s="37"/>
      <c r="E17" s="37"/>
      <c r="F17" s="12"/>
      <c r="G17" s="13"/>
      <c r="H17" s="13"/>
      <c r="I17" s="33"/>
    </row>
    <row r="18" spans="1:9" ht="14.45" customHeight="1" x14ac:dyDescent="0.3">
      <c r="A18" s="71"/>
      <c r="B18" s="69" t="s">
        <v>1</v>
      </c>
      <c r="C18" s="70"/>
      <c r="D18" s="70"/>
      <c r="E18" s="49"/>
      <c r="F18" s="51">
        <f>AVERAGE(F12:F13)</f>
        <v>1</v>
      </c>
      <c r="G18" s="21" t="s">
        <v>1</v>
      </c>
      <c r="H18" s="22"/>
      <c r="I18" s="51">
        <f>AVERAGE(I12:I13)</f>
        <v>0.73863636363636354</v>
      </c>
    </row>
  </sheetData>
  <mergeCells count="11">
    <mergeCell ref="A12:A13"/>
    <mergeCell ref="G1:I1"/>
    <mergeCell ref="C1:F1"/>
    <mergeCell ref="B18:E18"/>
    <mergeCell ref="A3:A8"/>
    <mergeCell ref="B8:E8"/>
    <mergeCell ref="G8:H8"/>
    <mergeCell ref="G18:H18"/>
    <mergeCell ref="B11:E11"/>
    <mergeCell ref="G11:H1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C1</vt:lpstr>
      <vt:lpstr>C2</vt:lpstr>
      <vt:lpstr>C3</vt:lpstr>
      <vt:lpstr>C4</vt:lpstr>
      <vt:lpstr>C5</vt:lpstr>
      <vt:lpstr>C6</vt:lpstr>
      <vt:lpstr>C7</vt:lpstr>
      <vt:lpstr>C8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Cartagena</dc:creator>
  <cp:lastModifiedBy>Usuario</cp:lastModifiedBy>
  <dcterms:created xsi:type="dcterms:W3CDTF">2023-04-11T18:21:37Z</dcterms:created>
  <dcterms:modified xsi:type="dcterms:W3CDTF">2023-06-29T22:00:20Z</dcterms:modified>
</cp:coreProperties>
</file>