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ivotTables/pivotTable7.xml" ContentType="application/vnd.openxmlformats-officedocument.spreadsheetml.pivotTable+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1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pivotTables/pivotTable10.xml" ContentType="application/vnd.openxmlformats-officedocument.spreadsheetml.pivotTable+xml"/>
  <Override PartName="/xl/drawings/drawing1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pivotTables/pivotTable11.xml" ContentType="application/vnd.openxmlformats-officedocument.spreadsheetml.pivotTabl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pivotTables/pivotTable12.xml" ContentType="application/vnd.openxmlformats-officedocument.spreadsheetml.pivotTabl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pivotTables/pivotTable13.xml" ContentType="application/vnd.openxmlformats-officedocument.spreadsheetml.pivotTable+xml"/>
  <Override PartName="/xl/pivotTables/pivotTable14.xml" ContentType="application/vnd.openxmlformats-officedocument.spreadsheetml.pivotTable+xml"/>
  <Override PartName="/xl/drawings/drawing1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hidePivotFieldList="1" defaultThemeVersion="166925"/>
  <mc:AlternateContent xmlns:mc="http://schemas.openxmlformats.org/markup-compatibility/2006">
    <mc:Choice Requires="x15">
      <x15ac:absPath xmlns:x15ac="http://schemas.microsoft.com/office/spreadsheetml/2010/11/ac" url="C:\Users\Usuario\Dropbox\"/>
    </mc:Choice>
  </mc:AlternateContent>
  <xr:revisionPtr revIDLastSave="0" documentId="8_{2E252A08-219C-4496-B64F-9908389470D8}" xr6:coauthVersionLast="47" xr6:coauthVersionMax="47" xr10:uidLastSave="{00000000-0000-0000-0000-000000000000}"/>
  <bookViews>
    <workbookView xWindow="-120" yWindow="-120" windowWidth="20730" windowHeight="11160" tabRatio="1000" firstSheet="5" activeTab="6" xr2:uid="{00000000-000D-0000-FFFF-FFFF00000000}"/>
  </bookViews>
  <sheets>
    <sheet name="Matriz general de GC" sheetId="1" r:id="rId1"/>
    <sheet name="Control horizontal" sheetId="11" r:id="rId2"/>
    <sheet name="Gráf. Control horizontal" sheetId="18" r:id="rId3"/>
    <sheet name="Control vertical" sheetId="10" r:id="rId4"/>
    <sheet name="Gráf. Control vertical" sheetId="20" r:id="rId5"/>
    <sheet name="Sector administrativo" sheetId="2" r:id="rId6"/>
    <sheet name="Gráf. Sector Adm" sheetId="14" r:id="rId7"/>
    <sheet name="Naturaleza Jurídica" sheetId="23" r:id="rId8"/>
    <sheet name="Gráf. Ntlza jdica" sheetId="27" r:id="rId9"/>
    <sheet name="Régimen jurídico" sheetId="3" r:id="rId10"/>
    <sheet name="Gráf. Régimen Jdico" sheetId="28" r:id="rId11"/>
    <sheet name="Participación en propiedad" sheetId="4" r:id="rId12"/>
    <sheet name="Participación en propiedad 2 " sheetId="42" r:id="rId13"/>
    <sheet name="Matriz particip 2" sheetId="43" r:id="rId14"/>
    <sheet name="Matriz particip 3" sheetId="44" r:id="rId15"/>
    <sheet name="Recibe presupuesto de Alcaldía" sheetId="24" r:id="rId16"/>
    <sheet name="Gráf. Recibe presupuesto Alc" sheetId="25" r:id="rId17"/>
    <sheet name="# integrantes OD" sheetId="22" r:id="rId18"/>
    <sheet name="Gráf. # integrantes OD" sheetId="26" r:id="rId19"/>
    <sheet name="Elección Órg Directivo" sheetId="5" r:id="rId20"/>
    <sheet name="Matriz Elecc 1" sheetId="45" r:id="rId21"/>
    <sheet name="Matriz Elecc 2" sheetId="46" r:id="rId22"/>
    <sheet name="Matriz Elecc 3" sheetId="47" r:id="rId23"/>
    <sheet name="Matriz Elecc 4" sheetId="48" r:id="rId24"/>
    <sheet name="P y R Órg Directivo" sheetId="6" r:id="rId25"/>
    <sheet name="Gráf. PyR Órg Directivo" sheetId="16" r:id="rId26"/>
    <sheet name="Toma decisión Órg Directivo" sheetId="7" r:id="rId27"/>
    <sheet name="Toma decisión Órg Directivo 2" sheetId="37" r:id="rId28"/>
    <sheet name="Gráf TD " sheetId="38" r:id="rId29"/>
    <sheet name="Elección Gerente Director" sheetId="8" r:id="rId30"/>
    <sheet name="Elección Gerente Director 2 " sheetId="39" r:id="rId31"/>
    <sheet name="Gráf. EG" sheetId="49" r:id="rId32"/>
    <sheet name="Gráf. EG 2" sheetId="50" r:id="rId33"/>
    <sheet name="Participación ciudadana" sheetId="9" r:id="rId34"/>
    <sheet name="Gráf. Participación ciudadana" sheetId="32" r:id="rId35"/>
  </sheets>
  <definedNames>
    <definedName name="_xlnm._FilterDatabase" localSheetId="1" hidden="1">'Control horizontal'!$A$1:$G$39</definedName>
    <definedName name="_xlnm._FilterDatabase" localSheetId="3" hidden="1">'Control vertical'!$A$1:$G$37</definedName>
    <definedName name="_xlnm._FilterDatabase" localSheetId="30" hidden="1">'Elección Gerente Director 2 '!$A$1:$D$37</definedName>
    <definedName name="_xlnm._FilterDatabase" localSheetId="0" hidden="1">'Matriz general de GC'!$A$1:$X$38</definedName>
    <definedName name="_xlnm._FilterDatabase" localSheetId="7" hidden="1">'Naturaleza Jurídica'!$A$1:$C$37</definedName>
    <definedName name="_xlnm._FilterDatabase" localSheetId="9" hidden="1">'Régimen jurídico'!$A$1:$C$37</definedName>
    <definedName name="_xlnm._FilterDatabase" localSheetId="5" hidden="1">'Sector administrativo'!$A$1:$C$37</definedName>
  </definedNames>
  <calcPr calcId="191028"/>
  <pivotCaches>
    <pivotCache cacheId="0" r:id="rId36"/>
    <pivotCache cacheId="1" r:id="rId37"/>
    <pivotCache cacheId="2" r:id="rId38"/>
    <pivotCache cacheId="3" r:id="rId39"/>
    <pivotCache cacheId="4" r:id="rId40"/>
    <pivotCache cacheId="5" r:id="rId41"/>
    <pivotCache cacheId="6" r:id="rId42"/>
    <pivotCache cacheId="7" r:id="rId43"/>
    <pivotCache cacheId="8" r:id="rId44"/>
    <pivotCache cacheId="9" r:id="rId45"/>
    <pivotCache cacheId="10" r:id="rId4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46" l="1"/>
  <c r="F40" i="32" l="1"/>
  <c r="D40" i="32"/>
  <c r="E40" i="32"/>
  <c r="C40" i="32"/>
  <c r="C23" i="42" l="1"/>
  <c r="F41" i="10" l="1"/>
  <c r="F42" i="10"/>
  <c r="F13" i="5"/>
  <c r="F9" i="5"/>
  <c r="F8" i="5"/>
  <c r="F43" i="10" l="1"/>
</calcChain>
</file>

<file path=xl/sharedStrings.xml><?xml version="1.0" encoding="utf-8"?>
<sst xmlns="http://schemas.openxmlformats.org/spreadsheetml/2006/main" count="3342" uniqueCount="724">
  <si>
    <t>Ente descentralizado/Gobierno Corporativo</t>
  </si>
  <si>
    <t>Sector administrativo</t>
  </si>
  <si>
    <t>Objeto social</t>
  </si>
  <si>
    <t xml:space="preserve">Naturaleza jurídica </t>
  </si>
  <si>
    <t>Régimen jurídico</t>
  </si>
  <si>
    <t>Presupuesto</t>
  </si>
  <si>
    <t>Conformación del Órgano Directivo</t>
  </si>
  <si>
    <t>Toma de decisión en Órgano Directivo</t>
  </si>
  <si>
    <t>Gerente/Director general</t>
  </si>
  <si>
    <t>Participación ciudadana</t>
  </si>
  <si>
    <t>Rendición de cuentas</t>
  </si>
  <si>
    <t>Fuentes</t>
  </si>
  <si>
    <t>Recibe presupuesto de inversión de la Alcaldía (2021)</t>
  </si>
  <si>
    <t>Integrantes de la Órgano Directivo (2021)</t>
  </si>
  <si>
    <t>Número de integrantes en Órgano Directivo</t>
  </si>
  <si>
    <t>Elección de integrantes Órgano Directivo</t>
  </si>
  <si>
    <t>Reelección/período de integrantes Órgano Directivo </t>
  </si>
  <si>
    <t>Proceso de toma de decisión y quórum decisorio</t>
  </si>
  <si>
    <t>Nombramiento Gerente/Director General</t>
  </si>
  <si>
    <t>Voz ciudadana en Órgano Directivo</t>
  </si>
  <si>
    <t>Voto ciudadana en Órgano Directivo</t>
  </si>
  <si>
    <t>Horizontal/Administración Municipal</t>
  </si>
  <si>
    <t>Horizontal/ Concejo de Medellín</t>
  </si>
  <si>
    <t>Vertical/PQR en página web</t>
  </si>
  <si>
    <t>Vertical/Seguimiento al PAAC 2021 en página web</t>
  </si>
  <si>
    <t>Vertical/Informe de gestión  2020 (Informe de rendición pública de cuentas) en página web</t>
  </si>
  <si>
    <t>Vertical/Disposiciones generales</t>
  </si>
  <si>
    <t>Entes descentralizados vinculados</t>
  </si>
  <si>
    <t>Empresas Públicas de Medellín E.S. P. [EPM]</t>
  </si>
  <si>
    <t>Despacho del Alcalde
Fuente: Decreto 863 de 2020</t>
  </si>
  <si>
    <t>"La prestación de los servicios públicos domiciliarios de acueducto, alcantarillado, energía, distribución de gas combustible, telefonía fija pública básica conmutada y telefonía local móvil en el sector rural, y demás servicios de telecomunicaciones." (Art. 3)
Fuente: Acuerdo 12 de 1998</t>
  </si>
  <si>
    <t>Empresa Industrial y Comercial del Estado
Fuente: Decreto 883 de 2015; Acuerdo 12 de 1998</t>
  </si>
  <si>
    <t>"Las empresas industriales y comerciales del Estado son organismos creados por la ley o autorizados por ésta, que desarrollan actividades de naturaleza industrial o comercial y de gestión económica conforme a las reglas del Derecho Privado" (Art. 85)
Fuente: Ley 489 de 1998
" Empresas Públicas de Medellín-EPM- es una Empresa Oficial de Servicios Públicos Domiciliarios del orden municipal, constituida como Empresa Industrial y Comercial del Estado, que se vincula al Despacho del Alcalde.
EPM está sometida al régimen previsto en la Ley 142 de 1994 y demás normas complementarias; a lo estipulado en su acto de creación, reformas y estatutos." (Art. 96)
Fuente: Decreto 883 de 2015</t>
  </si>
  <si>
    <t>"El Municipio de Medellín es, por tanto, el único propietario de EPM. El representante legal del Municipio de Medellín es el Alcalde, jefe de la administración local, elegido popularmente para períodos de cuatro (4) años, y que tiene entre sus funciones la de nombrar el Gerente de EPM, por ser esta una empresa industrial y comercial del Estado." (p. 8)
Fuente: Código de Gobierno Corporativo 2020</t>
  </si>
  <si>
    <t>No
Fuente: Formulación Plan de Acción 2021 Municipio de Medellín</t>
  </si>
  <si>
    <t>Daniel Quintero Calle, 
Presidente
Jorge Iván Palacio, 
Vocal
Omar Flórez Vélez, 
Vocal
Pablo Felipe Robledo del Castillo
Vocal
Bernardita Pérez Restrepo, 
Vocal	
Guillermo León Diosa Pérez, 
Vocal Control	
Olmer Orlando Palacio Garzón,
Vocal Control	
Gildardo Antonio Correa Salazar
Vocal Control
Sergio Andrés Restrepo Muñoz
Fuente: página web de la entidad (1)</t>
  </si>
  <si>
    <t>"La Junta Directiva estará integrada por: 
a) El Alcalde de Medellín, quien la preside, o el delegado que él designe para que lo reemplace en las ausencias temporales. Éste deberá ser funcionario de la administración municipal.
b) Cinco (5) personas designadas libremente por el Alcalde de Medellín.
c) Tres (3) personas escogidas por el Alcalde de Medellín, entre los vocales de control registrados por los Comités de Desarrollo y Control Social de los Servicios Públicos Domiciliarios.De esta manera, se asegura la participación de los usuarios en la gestión de la Empresa." (Art. 6). 
Fuente: Acuerdo 12 de 1998
"De acuerdo con lo establecido en los estatutos, la Junta Directiva está integrada por nueve (9) miembros" (p. 12). 
Fuente: Código de Gobierno Corporativo 2020</t>
  </si>
  <si>
    <t xml:space="preserve">"La integración de los miembros de la junta directiva, su designación y calidades, será en la forma prevista en su acto de creación, reformas y estatutos internos" (Art. 97)
Fuente: Decreto 883 de 2015
"La Junta Directiva estará integrada por: 
a) El Alcalde de Medellín, quien la preside, o el delegado que él designe para que lo reemplace en las ausencias temporales. Éste deberá ser funcionario de la administración municipal.
b) Cinco (5) personas designadas libremente por el Alcalde de Medellín.
c) Tres (3) personas escogidas por el Alcalde de Medellín, entre los vocales de control registrados por los Comités de Desarrollo y Control Social de los Servicios Públicos Domiciliarios.De esta manera, se asegura la participación de los usuarios en la gestión de la Empresa." (Art. 6). 
Fuente: Acuerdo 12 de 1998
"De acuerdo con lo establecido en los estatutos, la Junta Directiva está integrada por nueve (9) miembros. El Alcalde de Medellín es quien la preside, cinco (5) miembros son designados por el Alcalde de Medellín cumpliendo con criterios de independencia y los otros tres miembros son escogidos por él, de entre los vocales de control registrados por los Comités de Desarrollo y Control Social de los Servicios Públicos Domiciliarios" (p. 12). 
Fuente: Código de Gobierno Corporativo 2020
</t>
  </si>
  <si>
    <t xml:space="preserve">"Si por cualquier causa no se hiciere oportunamente la designación de los miembros de la Junta Directiva, o los designados no se hubieren posesionado, quienes vienen ejerciendo los cargos los continuarán desempeñando hasta cuando sean válidamente reemplazados." (Art. 8)
Fuente: Acuerdo 12 de 1998
"el Alcalde de Medellín...propenderá por una renovación gradual de los miembros de la Junta Directiva" (p. 12).
Fuente: Código de Gobierno Corporativo 2020
</t>
  </si>
  <si>
    <t>"Se formará quórum deliberatorio en toda reunión de la Junta Directiva con la mayoría de sus miembros, igual mayoría se requerirá para decidir válidamente los asuntos de su competencia." (Art. 13)
Fuente: Acuerdo 12 de 1998</t>
  </si>
  <si>
    <t>"El Gerente General será nombrado y removido por el Alcalde de Medellín, de conformidad con las disposiciones legales" (Art. 19)
Fuente: Acuerdo 12 de 1998
"El Alcalde de Medellín, como representante del Municipio, que a su vez es propietario de EPM, tiene las siguientes funciones en relación con esta entidad:
Nombrar al Gerente General, presidir la Junta Directiva y nombrar a sus miembros. Además, en virtud del convenio marco, el Alcalde ejercerá su rol de dueño únicamente a través de la Junta Directiva en su papel de presidente" (p. 10).
Fuente: Código de Gobierno Corporativo 2020
"En relación con la Administración municipal, es función de los alcaldes nombrar y remover a los directores o gerentes de las empresas industriales y comerciales y establecimientos públicos de carácter local" (Art. 25). 
Fuente: Ley 1551 de 2012
"La administración y dirección de las Empresas Públicas de Medellín estará a cargo de la junta directiva y el gerente general, designado por el Alcalde." (Art. 97)
Fuente: Decreto 883 de 2015</t>
  </si>
  <si>
    <t>"De acuerdo con lo establecido en los estatutos, la Junta Directiva está integrada por nueve (9) miembros ... cinco (5) miembros son designados por el Alcalde de Medellín cumpliendo con criterios de independencia y los otros tres miembros son escogidos por él, de entre los vocales de control registrados por los Comités de Desarrollo y Control Social de los Servicios Públicos Domiciliarios" (p. 12). 
Fuente: Código de Gobierno Corporativo 2020
"Tendrán voz en la Junta Directiva, el Gerente General, el Secretario General y los demás funcionarios y personas a quienes aquella se les otorgue" (Art. 7)
Fuente: Acuerdo 12 de 1998</t>
  </si>
  <si>
    <t>"De acuerdo con lo establecido en los estatutos, la Junta Directiva está integrada por nueve (9) miembros ... cinco (5) miembros son designados por el Alcalde de Medellín cumpliendo con criterios de independencia y los otros tres miembros son escogidos por él, de entre los vocales de control registrados por los Comités de Desarrollo y Control Social de los Servicios Públicos Domiciliarios" (p. 12). 
Fuente: Código de Gobierno Corporativo 2020</t>
  </si>
  <si>
    <t>Control administrativo de tutela
Fuente: Decreto 883 de 2015</t>
  </si>
  <si>
    <t>Citación 
Fuente: Ley 136 de 1994, Art. 32 y 38.</t>
  </si>
  <si>
    <t>Sí
Fuente: Página web de la entindad (2)</t>
  </si>
  <si>
    <t>Sí
Fuente: Página web de la entidad (3)</t>
  </si>
  <si>
    <t>Sí
Fuente: Página web de la entidad (4)</t>
  </si>
  <si>
    <t>"De conformidad con el artículo 78 del Estatuto Anticorrupción toda entidad pública debe rendir cuentas de manera permanente a la ciudadanía. La rendición de cuentas se convierte entonces en un instrumento que implica la obligación de informar y el derecho de ser informado.
Para dar cumplimiento al Decreto 2641 del 17 de diciembre de 2012 y al artículo 73  de la Ley 1474 de 2011, EPM desarrolla anualmente un Plan de Anticorrupción y  Atención al Ciudadano con el fin de garantizar que todas las acciones realizadas por los servidores públicos sean transparentes y obedezcan a buenas prácticas de gestión."
Fuente: Página web de la entidad (5)</t>
  </si>
  <si>
    <t>Plaza Mayor Medellín</t>
  </si>
  <si>
    <t xml:space="preserve">Sector de desarrollo administrativo de ciencia, tecnología e innovación, desarrollo económico e internacionalización
Fuente: Decreto 863 de 2020
</t>
  </si>
  <si>
    <t>"La sociedad busca promover , organizar y realizar en la ciudad de Medellín o en cualquier otra ciudad del país o del exterior, ferias, exposiciones convenciones y eventos de carácter local, nacional e internacional de tipo industrial, comercial, agropecuario, cultural, de intercambio cultural, artístico, recreativo, deportivo, político, académico, científico o similares, directamente o en asocio con terceros Podrá así mismo prestar sus servicios como operador profesional de eventos y actividades BTL, en la conceptualización, planeación, organización, comercialización y ejecución de ferias, exposiciones y convenciones, promovidas, organizadas o que realicen otras personas o entidades, al igual que la ayuda o cooperación que juzgue conveniente otorgar a las delegaciones que en representación la ciudad, región y país, concurran a exposiciones que se realicen en Colombia o en el exterior. Igualmente, dentro de su objeto social principal está la prestación de servicios, tales como alimentos y bebidas, mobiliario, ayudas audiovisuales, entre otros, directamente o a través de terceros, en los diversos eventos. De la misma manera, podrá entregar en arriendo o comodato espacios para uso publicitario También podrá construir, administrar y operar las instalaciones hoteleras, comerciales, deportivas, recreativas y otras que requiera para el cabal cumplimiento de su objeto social. Así mismo, podrá dar o tomar en arrendamiento, comodato o en concesión espacios para la realización de eventos, el funcionamiento de oficinas, bodegas, locales comerciales y parqueaderos, entre otros" (p. 1). 
Fuente: Estatutos 2020</t>
  </si>
  <si>
    <t>Sociedad de Economía Mixta 
Fuente: Estatutos 2020; Decreto 863 de 2020</t>
  </si>
  <si>
    <t>"Si el aporte de la nación o de sus entidades descentralizadas en la Sociedad fuere inferior al noventa (90%) por ciento del capital social, la Sociedad someterá a las reglas del derecho privado, salvo las excepciones que consagre la Ley. Si el aporte de la nación o sus entidades descentralizadas fuere igual o superior al noventa por ciento (90%) del capital social, la Sociedad se sujetará a las normas previstas para las empresas industriales y comerciales del Estado" (p. 22). 
Fuente: Estatutos 2020
"Las sociedades de economía mixta son organismos autorizados por la ley, constituidos bajo la forma de sociedades comerciales con aportes estatales y de capital privado, que desarrollan actividades de naturaleza industrial o comercial conforme a las reglas de Derecho Privado, salvo las excepciones que consagra la ley." (Art. 97)
Fuente: Ley 489 de 1998
"Las sociedades de economía mixta son entidades autorizadas mediante Acuerdo Municipal, constituidas bajo la forma de sociedades comerciales con aportes del Municipio y capital privado, que desarrollan actividades de naturaleza industrial o comercial, sometidas principalmente a las reglas del derecho privado, salvo las excepciones que consagra la ley.
PARÁGRAFO 1. Cuando el aporte de capital social del Municipio sea igual o superior al noventa por ciento (90%), estas sociedades quedan sometidas al régimen jurídico previsto en la ley para las Empresas Industriales y Comerciales del Estado" (Art. 37).
Fuente: Decreto 883 de 2015
"Son de economía mixta las sociedades comerciales que se constituyen con aportes estatales y de capital privado.
Las sociedades de economía mixta se sujetan a las reglas del derecho privado y a la jurisdicción ordinaria, salvo disposición legal en contrario” (Art. 461). 
Fuente: Código de Comercio [Decreto 410 de 1971]</t>
  </si>
  <si>
    <t>Alcaldía de Medellín (74,6%), Federación Nacional de Cafeteros de Colombia (8,4%), Instituto para el Desarrollo de Antioquia [IDEA] (5,03%), Departamento de Antioquia (3,7%), Cámara de Comercio de Medellín (3,4%), Fondo Nacional del Café (2,8%), Accionistas minoritarios (1,7%). 
Fuente: página web de la entidad (1)</t>
  </si>
  <si>
    <t>"Alejandro Arias García
Secretario de Desarrollo Económico
Óscar de Jesús Hurtado Pérez
Secretario de Hacienda Municipio de Medellín
Karen Bibiana Delgado Manjarrés
Secretaria de Suministros y Servicios
Municipio de Medellín
Luis Carlos Pineda Zuluaga
Representantes de los accionistas minoritarios 
Julián Santiago Vásquez Roldán
Gerente General IDEA
Elkin Eduardo Gómez Velásquez
Delegado Federación Nacional de Cafeteros
Gabriel Harry Hinestroza
Delegado Cámara de Comercio de Medellín" 
Fuente: página web de la entidad (1)</t>
  </si>
  <si>
    <t xml:space="preserve">"La Junta se compone de siete (7) miembros principales, o en su caso, de los suplentes personales de éstos. Por cada principal se elegirá un suplente. El Gerente de la Compañía asistirá a las reuniones de la Junta, en las cuales tendrá voz pero no voto" (Art. 52). 
Fuente: Estatutos 2020
</t>
  </si>
  <si>
    <t xml:space="preserve">"La Junta Directiva será integrada por el número de miembros y en la forma establecida en sus estatutos" (Art. 335).
Fuente: Decreto 883 de 2015
"Son funciones de la Asamblea General de Accionistas:
a. Elegir para períodos de un (1) año a los siete (7) miembros principales de la Junta Directiva con sus respectivos suplentes,y removerlos libremente" (Art. 49). 
"Para la elección de miembros de la Junta Directiva se votará en la misma papeleta por una lista integrada por siete (7) principales y sus respectivos suplentes, aplicando el sistema del cuociente electoral. Dicho cuociente se determinará dividiendo el total de los votos válidos emitidos por el de las personas que se trate de elegir. EI escrutinio se comenzará por la lista que hubiere obtenido mayor número de votos y se seguirá en orden descendente; de cada lista se escrutarán tantos nombres cuantas veces quepa en cuociente en el número de votos emitidos por la misma, y si quedaren puestos por proveer, estos corresponderán a los residuos, en orden descendente, es decir, que el primer puesto que quedare por proveer corresponderá a la lista que obtuvo mayor residuo cuando se dividió el número total de sus votos por el cuociente; el segundo puesto por proveer, a la lista que después de la anterior hubiere obtenido mayor residuo, y así sucesivamente hasta completar la elección de todos los miembros que componen la Junta Directiva. El mismo sistema se aplicará para elegir cualquier comisión, junta, etc., formada por dos o más personas. Las listas podrán ser inscritas en la Secretaria, antes de la reunión en que vaya a efectuarse la elección pero será válida la que recaiga en personas cuyos nombres figuren en listas no inscritas previamente, o que impliquen modificación o alteración a las listas inscritas" (p. 7). 
Fuente: Estatutos 2020
</t>
  </si>
  <si>
    <t xml:space="preserve">"Los miembros de la Junta Directiva durarán en su cargo por el término de un (1) año, y podrán ser reelegidos indefinidamente. El período de la Junta se entenderá prorrogado hasta que se verifique la elección de la nueva Junta" (p. 12). 
Fuente: Estatutos 2020
</t>
  </si>
  <si>
    <t>"La Junta no podrá funcionar con menos de cuatro (4) de sus miembros y sus decisiones se adoptarán con el voto afirmativo de la mayoría absoluta de los asistentes" (Art. 59). 
Fuente: Estatutos 2020</t>
  </si>
  <si>
    <t>Es función de la Junta Directiva "elegir al Gerente de la sociedad y a sus suplentes primero y segundo, y señalar su remuneración. El Gerente y sus suplentes podrán ser removidos libremente del cargo por la Junta Directiva" (Art. 61). 
Fuente: Estatutos 2020
"La dirección y administración de Plaza Mayor estará a cargo de la Asamblea General de Accionistas, la Junta Directiva y el Gerente General, quien será designado por la Junta Directiva." (Art. 335)
Fuente: Decreto 883 de 2015</t>
  </si>
  <si>
    <t>"La Junta Directiva ... Podrá invitar a sus reuniones en calidad de asesores, con voz pero sin voto, a las personas que estime necesario o conveniente" (Art. 58).
Fuente: Estatutos 2020
La información encontrada no permite determinar si hay participacipación ciudadana permanente en el órgano directivo con voz.</t>
  </si>
  <si>
    <t>"La Junta Directiva ... Podrá invitar a sus reuniones en calidad de asesores, con voz pero sin voto, a las personas que estime necesario o conveniente" (Art. 58)
Fuente: Estatutos 2020
La información encontrada no permite determinar si hay participacipación ciudadana permanente en el órgano directivo con voz.</t>
  </si>
  <si>
    <t xml:space="preserve">Sí
Fuente: Página web de la entidad (2) </t>
  </si>
  <si>
    <t>Metroplús</t>
  </si>
  <si>
    <t>Sector de desarrollo administrativo de hábitat, movilidad, infraestructura y sostenibilidad
Fuente: Decreto 863 de 2020</t>
  </si>
  <si>
    <t>" Planear, ejecutar, poner en marcha y controlar la adecuación de la infraestructura y la operación del Sistema Integrado de Transporte Masivo de Pasajeros -SITM- de mediana capacidad en el Valle de Aburrá y su respectiva área de influencia requerida para el servicio público de transporte masivo terrestre automotor soportado en infraestructura carretera de vehículos tipo bus, en el Valle de Aburrá y su respectiva área de influencia; así como ejercer la titularidad sobre el mismo, buscando promover y beneficiar la prestación del servicio de transporte público masivo de conformidad con las normas vigentes en espacial el artículo 2 de la Ley 310 de1996 o las normas que la modifiquen,sustituyan, adicionen o reglamenten y a estos estatutos. 
Igualmente la sociedad podrá ejercer actividades de diseño, construcción y operación de proyectos de infraestructura relacionada con el servicio de transporte público de pasajeros terrestre automotor soportado en infraestructura de carretera y vehículos tipo bus de mediana capacidad, en los ámbitos municipal, metropolitano, departamental y nacional. La sociedad también podrá desarrollar actividades comerciales en el área de la asesoría, consultoría y capacitación en materia de servicios de transporte público urbano de pasajeros y actividades conexas y complementarias, bajo la modalidad de transporte terrestre automotor por buses, orientado a personas jurídicas, nacionales o extranjeras de derecho público o privado. Dentro de las actividades de operación, consuloría y asesoría podrá participar como gestor, asesor, estructurador de proyectos de transporte automotor de mediana capacidad y participar en proyectos de innovación y desarrollo relacionados con el fomento, implementación y financiación de nuevas tecnologías en el sector transporte masivo de mediana capacidad. Este objeto se realizará y ejecutará en las condiciones que señalan las normas vigentes, teniendo en cuenta las autoridades competentes y los propios estatutos de Metroplús S.A. Parágrafo: en cumplimiento de las actividades antes descritas, la sociedad podrá contribuir al mejoramiento de la infraestructura física de la ciudad y el área metropolitana relacionada con el servicio de transporte público de pasajeros terrestre automotor soportado en infraestructura carretera y vehículos tipo bus, mejorar su capacidad competitiva en materia turísitica, comercial y de servicios e inventivar y promover una nueva cultura en los usuarios frente al servicio público de transporte terrestre automotor por buses" (Art. 4). 
Fuente: Reforma a los estatutos 2018. </t>
  </si>
  <si>
    <t xml:space="preserve">Sociedad entre Entidades Públicas
Fuente: Estatutos 2005; Decreto 863 de 2020
</t>
  </si>
  <si>
    <t>"Regida en lo pertinente por las disposiciones legales aplicables a las empresas industriales y comerciales del estado y en lo particular a lo previsto en el articulo 85 y siguientes de la Ley 489 de 1998 y sus decretos reglamentarios, y las normas que la
modifiquen, sustituyan o adicionen." (Art. 1).
Fuente: Estatutos 2005
"Las empresas industriales y comerciales del Estado son organismos creados por la ley o autorizados por ésta, que desarrollan actividades de naturaleza industrial o comercial y de gestión económica conforme a las reglas del Derecho Privado" (Art. 85).
Fuente: Ley 489 de 1998</t>
  </si>
  <si>
    <t>Alcaldía de Medellín (55,3%), Metro de Medellín (25,1%), Alcaldía de Envigado (10%), Alcaldía de Itagüí (5%), Terminales de Transporte de Medellín (4%), Instituto para el Desarrollo de Antioquia [IDEA] (0,4%) 
Fuente: página web de la entidad (1)</t>
  </si>
  <si>
    <t>Gloria Elvira Ortiz
Secretaria General Ministerio de Transporte
Felipe Coral Duque
Nación
Diego Mesa Puyo
Nación
Carlos Mario Mejía Múnera Secretario de Movilidad Alcaldía de Medellín
Óscar Darío Muñoz Vásquez
Miembros minoritarios
Fuente: página web de la entidad (1)</t>
  </si>
  <si>
    <t xml:space="preserve">"La Junta Directiva está compuesta por cinco (5) miembros principales, cada uno con un suplente personal, quien reemplazará al respectivo miembro principal durante sus asuencias permanentes, temporales o accidentales. A la totalidad de las reuniones de la Junta Directiva asistirá el representante de la autoridad de transporte masivo con derecho a participar en todas las deliberaciones que tengan lugar en dichas reuniones, dicho delegado tendrá voz pero no voto" (Art. 29). 
Fuente: Reforma a los estatutos 2018. </t>
  </si>
  <si>
    <t>"La Junta Directiva, estará conformado en la forma y por el número de miembros que establece el acto de creación y sus estatutos" (Art. 325).
Fuente: Decreto 883 de 2015
"La Asamblea General de Accionistas elegirá los respectivos miembros de la Juntas Directiva de acuerdo con sus competencias, y documentará debidamente sus decisiones" (p. 13). 
Fuente: Código de Gobierno Corporativo 2017
"Teniendo en cuenta la participación de la Nación, con aportes de cofinanciación en el Sistema Integrado de Transporte Masivo del Valle de Aburrá, dada la existencia del Convenio de Usufructo sobre el 70% de las acciones de los socios de la sociedad con la Nación, ésta nombrará directamente tres (3) de los cinco (5) miembros de la Junta Directiva de la Sociedad, así: i) dos miembros con sus respectivos suplentes serán designado por el Presidente de la República: ii) un miembro con su respectivo suplente será designado por el Ministerio de Transporte. Los otros dos (2) miembros de la Junta Directiva serán nombrados así: i). Un miembro con su respectivo suplente será designado por el representante del socio mayoritario y ii) Otro miembro con su respectivo suplente será designado por los socios minoritatios. Parágrafo 2: Respecto de los dos miembros designados por el Presidente de la República, un miembro designado por el Presidente de la República con su respectivo suplente podrán ser servidores del Metro de Medellín Ltda" (Art. 29). 
Fuente: Reforma a los estatutos 2018
"Designar como miembros principal y suplente de la Junta Directiva de Metroplus S.A. de conformidad con el parágrafo 1o del artículo 29 de los Estatutos de la Entidad, así:
El (la) Secretario(a) de Movilidad - Principal
El (la) Secretario(a) de Infraestructura Física - Suplente" (Art. 21)
Fuente: Decreto 086 de 2020</t>
  </si>
  <si>
    <t>"Los miembros principales y suplentes de la Junta Directiva, exceptuando los representantes de la Nación, deben ser elegidos por la Asamblea General de Accionistas para un (1) año de periodo, por el Sistema de Cuociente Electoral, pudiendo ser reelegidos. Los miembros de Junta Directiva pueden ser reelegidos una o más veces y pueden ser removidos libremente. Además de lo dispuesto en el régimen de inhabilidades e incompatibilidades previsto en las normas aplicables, no podrá formar parte de la Junta Directiva ninguna persona que sea contratista o concesionaria de la sociedad, o que tenga participación o interés directo o indirecto en un contratistao concesionariode la sociedad" (Art. 30). 
Fuente: Estatutos 2005 
"Periodo. 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  (Art. 54). 
Fuente: Decreto 883 de 2015</t>
  </si>
  <si>
    <t>Sí
Fuente: Página web de la entidad (1)</t>
  </si>
  <si>
    <t>"Deliberara y decidira validamente con la presencia y con los votos de la mayoria de sus miembros, salvo en los casos en que estos Estatutos o las leyes exijan una mayoria especial" (Art. 32).
Fuente: Estatutos 2005</t>
  </si>
  <si>
    <t>"La representación legal, la administración inmediata de la sociedad y la gestión de los negocios sociales estarán a cargo de un Gerente General de libre nombramiento y remoción, designado por la Junta Directiva, entre tres (3) candidatos: (i) un candidato propuesto por la Nación; (ii) un candidato propuesto por el municipio de Medellin; (iii) un candidato propuesto por los socios minoritarios. Todos los empleados de la sociedad, con excepción de los designados por la Asamblea General de Accionistas estaran sometidos al Gerente General o su Suplente en el desempeño de sus cargos; el Gerente General debera ser un profesional unIversitario con postgrado en áreas afines con el objeto social, con una expenencia de no menos de cinco (5) años en el sector público o privado en loS niveles directivos o asesor, con conocimientos generales en materia de transporte público y desarrollo urbano y/o dirección y gestión de proyectos" (Art. 39). 
Fuente: Estatutos 2005
"El proceso de nominación y elección del Gerente deberá quedar suficientemente documentado, y se hará de acuerdo con las competencias estatutarias de la Junta" (p. 13). 
Fuente: Código de Gobierno Corporativo 2017
"La dirección y administración de Metroplús estará a cargo de la Asamblea General de Accionistas, la Junta Directiva y el Gerente General, quien será designado por la Asamblea de Accionistas." (Art. 325)
Fuente: Decreto 883 de 2015</t>
  </si>
  <si>
    <t xml:space="preserve"> "A las reuniones de la Junta Directiva podrán invitarse los terceros que la misma Junta determine, quienes podrán asistir con voz pero sin voto. También podrá el Gerente Generál de la Sociedad invitar terceros cuando ello se requiera para presentación de informes o estudios y para su sustentación" (Art. 29). 
Fuente: Reforma a los estatutos 2018</t>
  </si>
  <si>
    <t>Sí
Fuente: Página web de la entidad (3) y (4)</t>
  </si>
  <si>
    <t xml:space="preserve">"Mecanismos que comprometen a la Alta Gerencia a informar al público de manera clara y completa el estado de los asuntos más relevantes de la Entidad:
i. Medios Digitales: El fomento de uso de los medios digitales para la comunicación es indispensable para hacer más eficiente la transmisión de información entre la compañía y sus grupos de interés" (p. 19). 
Fuente: Código de Gobierno Corporativo 2017
</t>
  </si>
  <si>
    <t>Empresa de Desarrollo Urbano [EDU]</t>
  </si>
  <si>
    <t>"La EDU, empresa industrial y comercial del Estado, tiene como objeto principal la gestión y operación urbana e inmobiliaria, el desarrollo, la ejecución, la asesoría y la consultoría de planes, programas y proyectos urbanos e inmobiliarios, en el ámbito municipal, departamental, nacional e internacional. PARÁGRAFO. La EDU, en lo que no sea modificado por el presente decreto, se continuará rigiendo por su norma de creación, las que la hayan modificado y sus estatutos internos" (Art. 316).
Fuente: Decreto 883 de 2015</t>
  </si>
  <si>
    <t>Empresa Industrial y Comercial del Estado
Fuente: Decreto 863 de 2020; Decreto 158 de 2002</t>
  </si>
  <si>
    <t>"La empresa Industrial y Comercial del Estado Empresa de Desarrollo Urbano “EDU”, es una persona jurídica del orden municipal, dotada de autonomía administrativa, financiera y patrimonio propio. Sus actuaciones se sujetarán a las reglamentaciones establecidas en la ley y en estos estatutos. Es, en consecuencia, sujeto de los derechos y obligaciones inherentes a la personalidad jurídica, de conformidad con las normas generales que para este tipo de entidades le sean aplicables" (Art. 20).
Fuente: Decreto 158 de 2002
"Las empresas industriales y comerciales del Estado son organismos creados por la ley o autorizados por ésta, que desarrollan actividades de naturaleza industrial o comercial y de gestión económica conforme a las reglas del Derecho Privado" (Art. 85).
Fuente: Ley 489 de 1998</t>
  </si>
  <si>
    <t>"EDU es una Empresa Industrial y Comercial del Estado del orden municipal, de propiedad exclusiva del Municipio de Medellín" (p.6). 
Fuente: Resolución 05 de 2013</t>
  </si>
  <si>
    <t>Wilder Echavarría Arango
Gerente General Empresa de Desarrollo Urbano
Esteban Restrepo Taborda
Secretario de Gobierno
Karen Bibiana Delgado 
Secretaria de Suministros y Servicios
Carlos Mario Montoya
Secretario de Control y Gestión Territorial
Sergio Andrés López
Director del Departamento Administrativo de Planeación
Fuente: Plan estratégico 2020-2027</t>
  </si>
  <si>
    <t>"La Junta Directiva estará conformada en la forma y por el número de miembros que establece el artículo 52 del presente Decreto" (Art. 319) 
"Los consejos directivos de los establecimientos públicos y las juntas directivas de las empresas industriales y comerciales del Estado y de las que se asimilen en su- régimen a éstas, estarán conformados por siete (7) miembros" (Art. 52)
Fuente: Decreto 883 de 2015</t>
  </si>
  <si>
    <t>"La Junta Directiva estará conformada en la forma y por el número de miembros que establece el artículo 52 del presente Decreto."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El director, gerente o presidente asistirá permanentemente a las sesiones de los consejos directivos o juntas directivas, con voz y sin voto" (Art. 52).
Fuente: Decreto 883 de 2015
"Designar el delegado del Alcalde y los tres miembros de la Administración Municipal, integrantes de la Junta Directiva de la Empresa Industrial y Comercial del Estado del Orden Municipal denominada “Empresa de Desarrollo Urbano- EDU-”, de conformidad con los artículos 52, 315 y 316 del Decreto 883 de 2015, así:
a) Delegado(a) del Alcalde: El (La) Secretario(a) de Gobierno y Gestión del Gabinete, quien la presidirá
Tres miembros de la Administración Municipal
b) El (La) Secretario(a) de Suministros y Servicios
c) El (La) Secretario(a) de Control y Gestión Territorial
d) El (La) Director(a) del Departamento Administrativo de Planeación" (Art. 9).
Fuente: Decreto 086 de 2020</t>
  </si>
  <si>
    <t>"Periodo. 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 (Art. 54). 
Fuente: Decreto 883 de 2015</t>
  </si>
  <si>
    <t>"El Gerente General será de libre nombramiento y remoción por el Alcalde de Medellín, de conformidad con las disposiciones legales" (Art. 11). 
Fuente: Decreto 158 de 2002
"La Dirección y Administración de la EDU estará a cargo de la Junta Directiva y del Gerente General, quien será designado por el Alcalde." (Art. 319)
Fuente: Decreto 883 de 2015. 
"En relación con la Administración municipal, es función de los alcaldes nombrar y remover a los directores o gerentes de las empresas industriales y comerciales y establecimientos públicos de carácter local" (Art. 25). 
Fuente: Ley 1551 de 2012</t>
  </si>
  <si>
    <t>"Los Consejos Directivos... estarán conformados por... tres (3) personas independientes a la Administración municipal, que por su vinculación académica, estudios o experiencia, estén cualificadas o sean representantes de organizaciones, corporaciones, entidades u organismos relacionados con el objeto de la entidad." (Art. 52)
Fuente: Decreto 883 de 2015
No se encuentra información adicional sobre voz ciudadana en el Órgano Directivo en las fuentes consultadas.</t>
  </si>
  <si>
    <t>"Los Consejos Directivos... estarán conformados por... tres (3) personas independientes a la Administración municipal, que por su vinculación académica, estudios o experiencia, estén cualificadas o sean representantes de organizaciones, corporaciones, entidades u organismos relacionados con el objeto de la entidad." (Art. 52)
Fuente: Decreto 883 de 2015
No se encuentra información adicional sobre voto ciudadano en el Órgano Directivo en las fuentes consultadas.</t>
  </si>
  <si>
    <t>No
Fuente: Página web de la entidad (2)</t>
  </si>
  <si>
    <t>No*
Fuente: Página web de la entidad (3)</t>
  </si>
  <si>
    <t>No se encuentra información al respecto en las fuentes consultadas</t>
  </si>
  <si>
    <t>Metroparques</t>
  </si>
  <si>
    <t>Sector de desarrollo administrativo de educación, cultura, participación, recreación y deporte
Fuente: Decreto 863 de 2020</t>
  </si>
  <si>
    <t>"La explotación económica de la industria del entretenimiento, ejecutar en forma directa o por mandato programas de interés público y social con la finalidad de favorecer el sano esparcimiento y utilización del tiempo libre en beneficio de la comunidad. Igualmente podrá prestar los servicios de logística alquiler de espacios, producción y venta de alimentos y celebrar todos los actos de negocios jurídicos, civiles o comerciales lícitos necesarios para la ejecución de su objeto enmarcado en la Constitución y en las Leyes (Art. 4)
Fuente: Resolución 2016600001</t>
  </si>
  <si>
    <t>Empresa Industrial y Comercial del Estado
Fuente: Resolución 20150001, Decreto 883 de 2015</t>
  </si>
  <si>
    <t>"La empresa industrial y comercial del Estado Metroparques es una entidad descentralizada del orden municipal, vinculada a la Secretaría de Vicealcaldía de Educación, Cultura, Participación, Recreación y Deporte, dotada de personería jurídica, autonomía administrativa, financiera y patrimonio propio. Sus actuaciones se sujetarán a las reglamentaciones establecidas en la ley y en estos estatutos. Es, en consecuencia, sujeto de los derechos y obligaciones inherentes a la personalidad jurídica, de conformidad con las normas generales que para este tipo de entidades le sean aplicables." (Art. 2) 
"Los actos y contratos de Metroparques se regirán por las reglas de derecho privado, salvo las excepciones consagradas en la Constitución Política, el artículo 93 de la Ley 489 de 1998, los artículos 13 y 14 de la Ley 1150 de 2007 y demás disposiciones reglamentarias." (Art. 24)
Fuente: Resolución 20150001 
"Las empresas industriales y comerciales del Estado son organismos creados por la ley o autorizados por ésta, que desarrollan actividades de naturaleza industrial o comercial y de gestión económica conforme a las reglas del Derecho Privado" (Art. 85)
Fuente: Ley 489 de 1998</t>
  </si>
  <si>
    <t xml:space="preserve">"La Junta Directiva estará conformada en la forma y por el número de miembros que establece el artículo 52 del presente Decreto" (Art. 169)
"Los consejos directivos de los establecimientos públicos y las juntas directivas de las empresas industriales y comerciales del Estado y de las que se asimilen en su- régimen a éstas, estarán conformados por siete (7) miembros" (Art. 52)
Fuente: Decreto 883 de 2015
"La Junta Directiva estará integrada por siete (7) miembros.
El Gerente General asistirá permanentemente a las sesiones de la Junta Directiva con voz pero sin voto." (Art. 7)
Fuente: Resolución 20150001
</t>
  </si>
  <si>
    <t xml:space="preserve">"La Junta Directiva estará conformada en la forma y por el número de miembros que establece el artículo 52 del presente Decreto." (Art. 169)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El director, gerente o presidente asistirá permanentemente a las sesiones de los consejos directivos o juntas directivas, con voz y sin voto" (Art. 52).
Fuente: Decreto 883 de 2015
"La Junta Directiva estará integrada por siete (7) miembros de la siguiente manera:
El Alcalde o su delegado, quien presidirá en los términos del artículo 49 del Decreto 883 de 2015.
Tres (3) servidores de la Administración Pública Municipal destinados por el Alcalde
Tres (3) personas independientes de la Administración Municipal, que por su vinculación académica, estudios o experiencia, estén cualificadas o sean representantes de organizaciones, corporaciones, entidades u organismos relacionados con el objeto de Metroparques, designados por el Alcalde.
El Gerente General asistirá permanentemente a las sesiones de la Junta Directiva con voz pero sin voto" (Art. 7).
Fuente: Resolución 20150001
Designar el delegado del Alcalde y los tres miembros de la Administración Municipal, integrantes de la Junta Directiva de la Empresa Industrial y Comercial del Estado del Orden Municipal denominada “METROPARQUES”, de conformidad con el artículo 7o de los Estatutos de la Entidad contenidos en la Resolución de Junta Directa No. 20150001 del 7 de septiembre de 2015, en armonía con los artículos 52, 168 y 169 del Decreto 883 de 2015, así:
a) Delegado(a) del Alcalde: El (La) Secretario(a) de Gobierno y Gestión del Gabinete, quien la presidirá.
Tres miembros de la Administración Municipal.
b) El (La) Director(a) del INDER
c) El (La) Secretario(a) de Gestión y Control Territorial
d) &lt;Literal modificado por el artículo 4 del Decreto 236 de 2021 de la Alcaldía de Medellín. El nuevo texto es el siguiente:&gt; El(la) Director(a) de la Agencia para la Gestión del Paisaje, el Patrimonio y las Alianzas Publico Privadas
Fuente: Decreto 086 de 2020 </t>
  </si>
  <si>
    <t>"Los miembros de la Junta Directiva que sean servidores públicos, harán parte de esta hasta la dejación del cargo o hasta tanto el Alcalde designe a otro servidor. 
Los particulares tendrán períodos personales de un (01) año, designados por períodos iguales sucesivos, no obstante, podrán ser removidos por el Alcalde en cualquier momento" (Art. 8).
"Si por cualquier causa no se hiciera oportunamente la designación  de los miembros de la Junta Directiva, o de los designados no se hubieren posesionado, quienes vienen ejerciendo los cargos los serguirán desempeñando hasta cuando sean validamente reemplazados" (Art. 9).
Fuente: Resolución 20150001
"Periodo. 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  (Art. 54). 
Fuente: Decreto 883 de 2015</t>
  </si>
  <si>
    <t>"La Junta Directiva podrá deliberar válidamente con la asistencia de la mayoría de sus miembros y podrá decidir válidamente con la mayoría de sus miembros asistentes" (Art. 15)
Fuente: Resolución 20150001</t>
  </si>
  <si>
    <t>"El Gerente Gereral es un empleado de libre nombramiento y remoción del Alcalde." (Art. 18)
Fuente: Resolución 20150001 
"En relación con la Administración municipal, es función de los alcaldes nombrar y remover a los directores o gerentes de las empresas industriales y comerciales y establecimientos públicos de carácter local" (Art. 25). 
Fuente: Ley 1551 de 2012
"La dirección y administración de Metroparques estará a cargo de la Junta Directiva y del Gerente General, quien será designado por el Alcalde." (Art. 169)
Fuente: Decreto 883 de 2015</t>
  </si>
  <si>
    <t>"Los Consejos Directivos ... estarán conformados por ... tres (3) personas independientes a la Administración municipal, que por su vinculación académica, estudios o experiencia, estén cualificadas o sean representantes de organizaciones, corporaciones, entidades u organismos relacionados con el objeto de la entidad." (Art. 52)
Fuente: Decreto 883 de 2015
No se encuentra información adicional sobre voz ciudadana en el Órgano Directivo en las fuentes consultadas.</t>
  </si>
  <si>
    <t>"Los Consejos Directivos ... estarán conformados por ... tres (3) personas independientes a la Administración municipal, que por su vinculación académica, estudios o experiencia, estén cualificadas o sean representantes de organizaciones, corporaciones, entidades u organismos relacionados con el objeto de la entidad." (Art. 52)
Fuente: Decreto 883 de 2015
No se encuentra información adicional sobre voto ciudadano en el Órgano Directivo en las fuentes consultadas.</t>
  </si>
  <si>
    <t>Sí
Fuente: Página web de la entidad (2)</t>
  </si>
  <si>
    <t>"La administración de Metroparques en cumplimiento de la responsabilidad fundamental de evaluar los resultados de la gestión y de rendir cuentas públicas de sus actuaciones, presenta a la Comunidad en general, a la Administración Municipal de Medellín, al Honorable Concejo Municipal, a la Junta Directiva y a los entes de Control, el Informe de Gestión Metroparques, correspondiente a la vigencia fiscal 2020, resaltando los resultados obtenidos en todas las áreas de la Empresa, con el fin de dar cumplimiento a nuestro objeto misional y del Plan Institucional 2020 - 2023, “Metroparques Diversión y alegría para todos”. 
Fuente: página web de la entidad (4)</t>
  </si>
  <si>
    <t>Savia Salud EPS</t>
  </si>
  <si>
    <t>Sector de desarrollo administrativo de salud, inclusión social y familia y la no-violencia
Fuente: Decreto 863 de 2020</t>
  </si>
  <si>
    <t>"La sociedad tiene por objeto principal actuar como Entidad Promotora de Salud dentro del Sistema General de Seguridad Social en Salud en Colombia, incluyendo la promoción de la afiliación de los habitantes del país al Sistema General de Seguridad Social en Salud en su ámbito geográfico, administrar el riesgo en salud de sus afiliados, pagar los servicios de salud a los prestadores, organizar y garantizar la prestación de los servicios de salud previstos en los Planes Obligatorios de Salud, en consecuencia deberá afiliar la población y administrar el riesgo en salud de la misma" (Art. 4). 
Fuente: Estatutos 2013</t>
  </si>
  <si>
    <t>Sociedad de Economía Mixta
Fuente: Estatutos 2013, Decreto 863 de 2020</t>
  </si>
  <si>
    <t>"La sociedad al ostentar una naturaleza mixta con mayoría de capital público y constituirse como una Empresa Promotora de Salud, de conformidad con el artículo 45 de la Ley 1122 de 2007, tendrá el mismo régimen de contratación que las Empresas Sociales del Estado, esto es, se regirá por el derecho privado, pero podrá discrecionalmente utilizar las cláusulas exorbitantes previstas en el Estatuto General de Contratación de la Administración Pública" (Art. 1). 
Fuente: Estatutos 2013
"Son de economía mixta las sociedades comerciales que se constituyen con aportes estatales y de capital privado.
Las sociedades de economía mixta se sujetan a las reglas del derecho privado y a la jurisdicción ordinaria, salvo disposición legal en contrario” (Art. 461). 
Fuente: Código de Comercio [Decreto 410 de 1971]
"Sociedades de economía mixta: Son entidades autorizadas mediante Acuerdo Municipal, constituidas bajo la forma de sociedades comerciales con aportes del Municipio y capital privado, que desarrollan actividades de naturaleza industrial o comercial, sometidas principalmente a las reglas del derecho privado, salvo las excepciones que consagra la ley" (Art. 37). 
Fuente: Decreto 883 de 2015</t>
  </si>
  <si>
    <t xml:space="preserve">Gobernación de Antioquia ( 36,65%), Alcaldía de Medellín  (36,65%), Caja de Compensación Familiar Comfama (26,70%)
Fuente: página web de la entidad (1). </t>
  </si>
  <si>
    <t xml:space="preserve">Luis Fernando Suarez Vélez
Alcaldía de Medellín y  Gobernación de Antioquia
Luz Elena Gaviria López
Nadya C. Naranjo Aguirrec
Gobernación de Antioquia
Oscar De Jesús Hurtado Pérez
Julián Darío García Ramírez
Alcaldía de Medellín
Jesús Arturo Aristizábal Guevara
Luis Alberto Botero Gutiérrez
Comfama
Fuente: página web de la entidad (2); Decreto 0079 de 2021. </t>
  </si>
  <si>
    <t>"La Junta Directiva la integrarán siete (7) miembros principales y siete (7) suplentes personales" (Art. 42). 
Fuente: Estatutos 2013</t>
  </si>
  <si>
    <t>"Los miembros de la Junta Directiva y el Gerente General, serán elegidos o designados en la forma prevista en el acto de constitución y sus estatutos." (Art. 271)
Fuente: Decreto 883 de 2015
"La Junta Directiva la integrarán siete (7) miembros principales y siete (7) suplentes personales elegidos por los mismos nominadores y se conformará de la siguiente manera: 1. Dos (2) miembros designados por el Gobernador de Antioquía y sus respectivos suplentes. 2. Dos (2) miembros designados por el Alcalde de Medellín y sus respectivos suplentes. Dos (2) miembros designados por la Caja de Compensación Familiar COMFAMA  y sus respetivos suplentes. (1) miembro designado por el Gobernador de Antioquía y por el Alcalde de Medellín y su respectivo suplente" (Art. 42). 
Fuente: Estatutos 2013</t>
  </si>
  <si>
    <t xml:space="preserve">"El período de duración de los miembros elegidos de la Junta será de un (1) año, sin perjuicio de que los miembros principales y suplentes puedan ser removidos, en cualquier tiempo, por parte del respectivo nominador" (p. 42)
Fuente: Estatutos 2013
</t>
  </si>
  <si>
    <t>"La Junta sesionará con la mayoría de sus miembros. En caso de que los principales no puedan asistir; serán reemplazados por sus respectivos suplentes personales. Las decisiones de la Junta Directiva serán adoptadas con el voto favorable de la mayoría de sus miembros presentes en la reunión, salvo las siguientes decisiones, que requerirán de una mayoría calificada de 5 de los 7 miembros de la Junta Directiva, como: 
a) Considerar y analizar los balances de prueba, lo mismo que aprobar previamente el balance general de fin de ejercicio, el informe de la administración y el proyecto sobre destinación de utilidades o cancelación de pérdidas que debe presentar a la Asamblea General en sus reuniones ordinarias b) Adopción del Presupuesto Anual de ingresos y egresos, la aprobación de programas y planes de inversión, así como los informes generales y especiales que presente el Gerente General para su remisión a la Asamblea" (Art. 47).
Fuente: Estatutos 2013</t>
  </si>
  <si>
    <t>"Savia Salud ...Los miembros de la Junta Directiva y el Gerente General, serán elegidos o designados en la forma prevista en el acto de constitución y sus estatutos" (Art. 271). 
Fuente: Decreto 883 de 2015
"Son funciones de la Junta Directiva ... Nombrar y remover libremente al gerente y a sus suplentes, y fijar su remuneración" (p. 31). 
"La administración de la sociedad, su representación legal y la gestión de los negocios sociales estarán a cargo de un Gerente General designado por la Junta Directiva" (p. 33). 
Fuente:Estatutos 2013</t>
  </si>
  <si>
    <t>"La Junta Directiva la integrarán ... dos (2) miembros designados por la Caja de Compensación Familiar COMFAMA  y sus respetivos suplentes." (Art. 42). 
Fuente: Estatutos 2013</t>
  </si>
  <si>
    <t>Sí
Fuente: Página web de la entidad (5)</t>
  </si>
  <si>
    <t>Terminales Medellín</t>
  </si>
  <si>
    <t>"La Sociedad, tiene por objeto social proporcionar soluciones de movilidad, que contribuyan al desarrollo del transporte en los espacios públicos y servicios relacionados al mismo" (p. 2). 
Fuente: Registro Único Empresarial 2019</t>
  </si>
  <si>
    <t xml:space="preserve">Sociedad de Economía Mixta
Fuente: Decreto 863 de 2020
</t>
  </si>
  <si>
    <t xml:space="preserve">
"Terminales de Transporte de Medellín es una sociedad de economía mixta con capital estatal superior al 90%, del orden municipal, dotada de autonomía administrativa, financiera y de patrimonio propio del régimen de las sociedades anónimas, asimilada a una empresa industrial y comercial del Estado."
Fuente: Informe de Gestión 2019
"Son de economía mixta las sociedades comerciales que se constituyen con aportes estatales y de capital privado.
Las sociedades de economía mixta se sujetan a las reglas del derecho privado y a la jurisdicción ordinaria, salvo disposición legal en contrario” (Art. 461). 
Fuente: Código de Comercio [Decreto 410 de 1971]
"Sociedades de economía mixta: Son entidades autorizadas mediante Acuerdo Municipal, constituidas bajo la forma de sociedades comerciales con aportes del Municipio y capital privado, que desarrollan actividades de naturaleza industrial o comercial, sometidas principalmente a las reglas del derecho privado, salvo las excepciones que consagra la ley" (Art. 37). 
Fuente: Decreto 883 de 2015</t>
  </si>
  <si>
    <t>Municipio de Medellín (91,9%), Departamento de Antioquia (4,5%), Fondo Pasivo de Ferrocarriles Nacional de Colombia (1,5%), Patrimonio Autónomo Fiduciaria de Occidente (1,3%), EDATEL S.A. E.S.P. (0,46%), Ministerio de Transporte (0,1%)
Fuente: Informe de Gestión 2019</t>
  </si>
  <si>
    <t>Daniel Quintero Calle
Alcalde de Medellín
Carlos Cadena Gaitán
Secretario de Movilidad
Oscar de Jesús Hurtado Pérez
Secretario de Hacienda
Regina Bustamante Suárez
Sotransoda
Derlis Martínez Tapias
Gobernación de Antioquia
Fuente: Informe de Gestión 2020</t>
  </si>
  <si>
    <t xml:space="preserve">
"La Junta Directiva estará conformada en la forma prevista en su acto de creación, reformas y estatutos." (Art. 321)
Fuente: Decreto 883 de 2015
No se encuentra información al respecto en las fuentes consultadas</t>
  </si>
  <si>
    <t xml:space="preserve">"La dirección y administración de Terminales de Transporte estará a cargo de la Asamblea de Accionistas, la Junta Directiva y el Gerente General, quien será designado por la Junta Directiva." (Art. 321) 
Fuente: Decreto 883 de 2015
</t>
  </si>
  <si>
    <t>Sí
Fuente: Informe de gestión 2020, Página web de la entidad (3)</t>
  </si>
  <si>
    <t xml:space="preserve">Metro de Medellín </t>
  </si>
  <si>
    <t>"La Empresa de Transporte Masivo del Valle de Aburrá Limitada tiene por objeto social:
1. La planeación, construcción, operación, recaudo y administración de servicios de transporte público de pasajeros. Para el efecto podrá: Planear, construir, operar, controlar y mantener uno o varios modos o sistemas de transporte.
1.1. Ofrecer y vender servicios de asesoría, consultoría, asistencia técnica, capacitación, mercadeo de bienes, servicios técnicos de operación, control, recaudo y mantenimiento, relacionados con los diferentes modos y sistemas de transporte.
2. La ejecución de operaciones urbanas y desarrollos inmobiliarios, orientados al desarrollo del sistema de transporte masivo, en los términos previstos en las Leyes 9 de 1989, 388 de 1997, 1682 de 2013 y 1742 de 2014, o aquellas que las modifiquen, aclaren o complementen y en los planes de ordenamiento territoriales, a través de cualquier modalidad de actuación urbanística, incluido el desarrollo de unidades de actuación urbanísticas, unidades de gestión, cooperación entre partícipes, o los demás sistemas previstos en la normatividad vigente, utilizando los instrumentos de financiación y gestión del suelo y en especial, adquirir por enajenación voluntaria o mediante los mecanismos legales de expropiación judicial o administrativa, los inmuebles que requieren para el cumplimiento de su objeto. Tal actividad se podrá desarrollar siempre y cuando se otorguen por la Nación, las entidades territoriales correspondientes, las áreas metropolitanas y las asociaciones de municipios, las autorizaciones que la normatividad exija para llevar a cabo dichas actividades. Para tal efecto
podrá:
2.1. Ejecutar las modalidades descritas de operación urbanística de forma directa o participando en ellas mediante diferentes modalidades de gestión asociada.
2.2. Gestionar –a través de la gerencia- ingresos con recursos provenientes de cargas urbanísticas, participación en plusvalía, explotación comercial de sus bienes muebles e inmuebles, y en general de la venta de sus bienes, servicios y derechos, relacionados con su objeto social siempre y cuando se otorguen por la Nación, las entidades territoriales correspondientes, las áreas metropolitanas y las asociaciones de municipios, las autorizaciones que la normatividad exija para llevar a cabo dichas actividades.
2.3. Adquirir por enajenación voluntaria o mediante expropiación los inmuebles y derechos que se requieran para la ejecución del objeto social de la Empresa, siempre y cuando se otorguen las autorizaciones que la normatividad exija para llevar a cabo dichas actividades. En virtud de esta facultad, se podrá -previa autorización debidamente otorgada por la autoridad competente- expedir los oficios de oferta, de compra y las resoluciones de expropiación de que hablan los artículos 13 y 21 de la Ley 9ª de 1989, así como las demás que fuera necesario cumplir en aplicación de tal ley.
2.4. Dentro de las áreas de influencia de la línea metro y sus modos complementarios, formular y elaborar instrumentos de planeación incluidas unidades de actuación urbanística, y coordinar y ejecutar los procesos necesarios para su formalización e implementación, así como generación y mejoramiento de espacios públicos.
2.5. Actuar como banco inmobiliario o de tierras según el alcance definido en la ley 388 de 1997 y la ley 9 de 1989, relacionadas principalmente con la constitución de reservas públicas de suelo, de acuerdo a lo establecido en el instrumento, actuación urbanística u operación urbana a desarrollar.
2.6. Impulsar la expedición de las reglamentaciones municipales sobre operadores urbanos.
3. La explotación comercial de todos los negocios asociados con el transporte público de pasajeros y espacios publicitarios. Para tal efecto podrá aprovechar y explotar comercialmente:
3.1. Los negocios asociados con el transporte público de pasajeros y los demás que la Empresa logre identificar.
3.2. La capacidad técnica y tecnológica del talento humano, infraestructura física y equipos disponibles.
3.3. Participar, promover y comercializar, a cualquier título, desarrollos tecnológicos y publicitarios.
3.4. Promover y comercializar la imagen de la Empresa, de los sistemas de transporte que opere y mantenga, de los bienes, productos y servicios que desarrolle y de los negocios asociados.
3.5. Importar y exportar equipos, servicios y repuestos para los diferentes modos, sistemas de transporte y los demás negocios de la Empresa, en el desarrollo de su objeto social. Lo mismo que arrendarlos y prestar servicios de operación de los mismos.
4. La explotación comercial del sistema de Recaudo Centralizado y sus medios de pago, para lo cual podrá realizar, de manera directa o a través una entidad independiente creada para tal fin, o a través de un instituto, sucursal u otra figura jurídica que permita desarrollarlo de manera eficiente y autónoma, las siguientes actividades y aquellas relacionadas que se identifiquen con ocasión de la evolución tecnológica de dicho sistema y sus medios de pago:
4.1. La implementación, comercialización y operación del componente de recaudo centralizado y sus medios de pago en el servicio esencial de transporte público de pasajeros en cualquiera de sus modos y medios individualmente considerados y en la operación intermodal de los mismos.
4.2. El desarrollo y explotación comercial de aplicaciones y funcionalidades de recaudo centralizado para ser usados en el comercio en general, tales como parqueaderos, restaurantes, recarga de aplicativos móviles, estaciones de servicio, hoteles, turismo, ingreso a establecimientos comerciales, compras de bajo valor, etc.
4.3. El Acceso e identificación de personal en instituciones públicas y privadas.
4.4. El desarrollo, implementación y operación de aplicativos y funcionalidades para: trámites del sistema de integral de Seguridad Social, programas sociales y culturales, monitoreo de políticas públicas, pago de impuestos, trámites ante instituciones públicas, comercio electrónico basado en sistemas de pago inteligentes. 
4.5. El análisis, procesamiento y almacenamiento de datos públicos estructurados y no estructurados mediante diversos métodos." (p. 5-8)
Fuente: Estatutos 2020 </t>
  </si>
  <si>
    <t>Sociedad entre Entidades Públicas
Fuente: Decreto 863 de 2020
"... se constituye como una sociedad de Responsabilidad Limitada entre entidades de derecho público, perteneciente al orden municipal, de nacionalidad Colombiana, con domicilio
principal en la ciudad de Bello, Departamento de Antioquia sin perjuicio de que la Junta Directiva pueda establecer sucursales o agencias en otras ciudades del país."  
Fuente: Estatutos 2020</t>
  </si>
  <si>
    <t>"La Empresa de Transporte Masivo del Valle de Aburrá Limitada, es una sociedad de responsabilidad limitada entre entidades de derecho público, que para su funcionamiento se rige por las normas establecidas para las empresas industriales y comerciales del Estado, en la Ley 489 de 1998, creada el 31 de mayo de 1979, mediante la Escritura Pública No. 1020, de la Notaria 9a. del Circulo Notarial de Medellín, reformada por instrumentos públicos posteriores, destacándose lo atinente al monto de su capital social, el cual ha tenido sucesivos incrementos para el fortalecimiento patrimonial de la Empresa" (p. 12)
Fuente: Código de Buen Gobierno 2008
"Las empresas industriales y comerciales del Estado son organismos creados por la ley o autorizados por ésta, que desarrollan actividades de naturaleza industrial o comercial y de gestión económica conforme a las reglas del Derecho Privado". (Art. 85)
Fuente: Ley 489 de 1998</t>
  </si>
  <si>
    <t>Sus "socios son el Municipio de Medellín y el Departamento de Antioquia, con una participación del 50% cada uno."
Fuente: Página web (1)</t>
  </si>
  <si>
    <t>Luis Fernando Suarez Vélez, 
Gobernador (E) de Antioquia
Daniel Quintero Calle, 
Alcalde de Medellín
Claudia Andrea García Loboguerrero, 
Directora Departamento Administrativo de Planeación de Antioquia
Sergio Andrés López Muñoz,
Director del Departamento Administrativo de Planeación de Medellín
Javier Muñoz Giraldo
Juan Rafael Arango Pava
Carlos Manuel Uribe Lalinde
Guillermo Ricardo Vélez Londoño
Nicolás Echavarría
Fuente: página web (2)</t>
  </si>
  <si>
    <t>"La Junta Directiva estará compuesta por nueve (9) miembros" (p. 20)
Fuente: Estatutos 2020</t>
  </si>
  <si>
    <t>"La dirección y administración de La Empresa de Transporte Masivo del Valle de Aburrá -Metromed estará a cargo de la Junta de Socios, la Junta Directiva y el Gerente General. Los miembros de la Junta Directiva y el Gerente General, serán elegidos o designados en la forma prevista en el acto de constitución y sus estatutos" (Art. 323).
Fuente: Decreto 883 de 2015
"La Junta Directiva estará compuesta por nueve (9) miembros: a) El Gobernador de Antioquia o su delegado; b) El Director del Departamento Administrativo de Planeación del Departamento de Antioquia, con la suplencia del Secretario de Infraestructura del Departamento, o quien haga sus veces; c) El Alcalde Metropolitano o su delegado; d) El Director del Departamento Administrativo de Planeación del Municipio de Medellín, con suplencia del Secretario de Movilidad del Municipio, o quien haga sus veces; e) Cinco (5) particulares con sus respectivos suplentes personales, nombrados por el Señor Presidente de la República." (p. 20) 
Fuente: Estatutos 2020
"Designar el delegado del Alcalde de Medellín, en los casos de ausencia o ante la imposibilidad de asistencia de este última, integrante de la Junta Directiva de la Empresa de Transporte Masivo del Valle de Aburrá Limitada – METRO DE MEDELLIN LTDA, de conformidad con los Estatutos de la Entidad, así:
a) La (El) Secretaria(o) de Gobierno y Derechos Humanos." (Art. 19)
Fuente: Decreto 272 de 2016</t>
  </si>
  <si>
    <t>"Periodo. 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  (Art. 54). 
Fuente: Decreto 883 de 2015</t>
  </si>
  <si>
    <t>"La Junta Directiva deliberará y decidirá válidamente con la presencia de la mayoría absoluta de sus miembros." (p. 22)
Fuente: Estatutos 2020</t>
  </si>
  <si>
    <t xml:space="preserve">"Los miembros de la Junta Directiva y el Gerente General, serán elegidos o designados en la forma prevista en el acto de constitución y sus estatutos." (Art. 323)
Fuente: Decreto 883 de 2015
"El Gerente General es el representante legal de la sociedad, judicial y extrajudicial de libre nombramiento y remoción de la Junta Directiva, el cual tendrá dos (2) suplentes que corresponderán a las personas que ocupen los cargos de Director (a) de Planeación y Secretario (a) General." (p. 24)
Fuente: Estatutos 2020
 </t>
  </si>
  <si>
    <t xml:space="preserve">"La Junta Directiva estará compuesta por ... Cinco (5) particulares con sus respectivos suplentes personales, nombrados por el Señor Presidente de la República." (p. 20) 
Fuente: Estatutos 2020
</t>
  </si>
  <si>
    <t>Sí
Fuente: Página wb de la entidad (3)</t>
  </si>
  <si>
    <t xml:space="preserve">"• La administración pública tiene la responsabilidad de administrar los objetivos y bienes comunes de la sociedad. • Los funcionarios públicos deben administrar los bienes de la comunidad a través de los procesos de planear, ejecutar, verificar y ajustar. • Los administradores públicos responden por bienes que son de la comunidad y no de personas particulares. • Los administradores públicos tienen la obligación de rendir cuenta a la comunidad, como dueña de los bienes públicos." (p. 26). 
Fuente: Código de Buen Gobierno 2008 </t>
  </si>
  <si>
    <t>Empresa de Seguridad Urbana [ESU]</t>
  </si>
  <si>
    <t>Sector de desarrollo administrativo de gobernabilidad y seguridad
Fuente: Decreto 863 de 2020</t>
  </si>
  <si>
    <t xml:space="preserve">"Obtener recursos, con entidades públicas o privadas, nacionales o internacionales, para ser destinados a las labores de apoyo logístico e institucional a los organismos de seguridad, a las fuerzas armadas y de policía, aplicándolos al desarrollo de los planes y programas y proyectos que sean diseñados por tales organismos y por el Municipio de Medellín, para la prestación eficiente y oportuna de las actividades tendientes a garantizar la seguridad integral de la ciudadanía." (Art. 6)
Fuente: Decreto 178 de 2002 </t>
  </si>
  <si>
    <t>Empresa Industrial y Comercial del Estado
Fuente: Decreto 863 de 2020</t>
  </si>
  <si>
    <r>
      <rPr>
        <sz val="11"/>
        <color rgb="FF000000"/>
        <rFont val="Monserrat"/>
      </rPr>
      <t xml:space="preserve">"Las empresas industriales y comerciales del Estado son organismos creados por la ley o autorizados por ésta, que desarrollan actividades de naturaleza industrial o comercial y de gestión económica conforme a las reglas del </t>
    </r>
    <r>
      <rPr>
        <b/>
        <sz val="11"/>
        <color rgb="FF000000"/>
        <rFont val="Monserrat"/>
      </rPr>
      <t>Derecho Privado</t>
    </r>
    <r>
      <rPr>
        <sz val="11"/>
        <color rgb="FF000000"/>
        <rFont val="Monserrat"/>
      </rPr>
      <t>" (Art. 85). 
Fuente: Ley 489 de 1998</t>
    </r>
  </si>
  <si>
    <t>"Los consejos directivos de los establecimientos públicos y las juntas directivas de las empresas industriales y comerciales del Estado y de las que se asimilen en su- régimen a éstas, estarán conformados por siete (7) miembros" (Art. 52).
Fuente: Decreto 883 de 2015</t>
  </si>
  <si>
    <t>"La Junta Directiva, estará conformado en la forma y por el número de miembros que establece el artículo 52 del presente Decreto." (Art. 290)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El director, gerente o presidente asistirá permanentemente a las sesiones de los consejos directivos o juntas directivas, con voz y sin voto." (Art. 52)
Fuente: Decreto 883 de 2015
"Designar el delegado del Alcalde y los tres miembros de la Administración Municipal, integrantes de la Junta Directiva de la Empresa Industrial y Comercial del Estado del Orden Municipal denominada “Empresa de Seguridad Urbana- ESU-”, de conformidad con los artículos 52, 289 y 290 del Decreto 883 de 2015, así:
a) Delegado(a) del Alcalde: El (La) Secretario de Seguridad, quien la presidirá.
Tres miembros de la Administración Municipal.
b) El (La) Vicepresidente de Comunicaciones y Relaciones Corporativas de la Empresa de Servicios Públicos E.S.P. Empresas Públicas de Medellín - EPM
c) El (La) Gerente de Ruta N" (Art. 11).
Fuente: Decreto 086 de 2020</t>
  </si>
  <si>
    <t>"Si por cualquier causa no se hiciere oportunamente la designación de los miembros de la Junta Directiva, o los designados no se hubieren posesionado, quienes vienen ejerciendo los cargos los continuarán desempeñando hasta cuando sean válidamente reemplazados" (Art. 100).
Fuente: Decreto 178 de 2002 
"Periodo. 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  (Art. 54). 
Fuente: Decreto 883 de 2015</t>
  </si>
  <si>
    <t>"El Gerente General será de libre nombramiento y remoción por el Alcalde de Medellín, de conformidad con las disposiciones legales" (Art. 14).
Fuente: Decreto 178 de 2002 
"La dirección y administración de la Empresa de Seguridad Urbana - ESU- estará a cargo de la Junta Directiva y del Gerente General, quien será designado por el Alcalde." (Art. 290)
Fuente: Decreto 883 de 2015 
"En relación con la Administración municipal, es función de los alcaldes nombrar y remover a los directores o gerentes de las empresas industriales y comerciales y establecimientos públicos de carácter local" (Art. 25). 
Fuente: Ley 1551 de 2012</t>
  </si>
  <si>
    <t>"Los Consejos Directivos ... estarán conformados por ... tres (3) personas independientes a la Administración municipal, que por su vinculación académica, estudios o experiencia, estén cualificadas o sean representantes de organizaciones, corporaciones, entidades u organismos relacionados con el objeto de la entidad." (Art. 52)
Fuente: Decreto 883 de 2015</t>
  </si>
  <si>
    <t>Entes descentralizados adscritos</t>
  </si>
  <si>
    <t>Aeropuerto Olaya Herrera</t>
  </si>
  <si>
    <t>"El objeto de este establecimiento público será el de la administración y desarrollo integral del inmueble que le fue entregado al Municipio de Medellín por el Fondo de Inmuebles Nacionales mediante escritura pública 6441 del 3 de diciembre de 1985 de la Notaría séptima de Bogotá, aclarada por la escritura 2159 del 30 de marzo de 1986 de la misma Notaría." (Art. 2)
Fuente: Acuerdo 32 de 2001</t>
  </si>
  <si>
    <t>Establecimiento público
Fuente: Decreto 863 de 2020</t>
  </si>
  <si>
    <r>
      <rPr>
        <sz val="11"/>
        <color rgb="FF000000"/>
        <rFont val="Monserrat"/>
      </rPr>
      <t xml:space="preserve">"Los establecimientos públicos son organismos encargados principalmente de atender funciones administrativas y de prestar servicios públicos conforme a las reglas del </t>
    </r>
    <r>
      <rPr>
        <b/>
        <sz val="11"/>
        <color rgb="FF000000"/>
        <rFont val="Monserrat"/>
      </rPr>
      <t>Derecho Público</t>
    </r>
    <r>
      <rPr>
        <sz val="11"/>
        <color rgb="FF000000"/>
        <rFont val="Monserrat"/>
      </rPr>
      <t xml:space="preserve">" (Art. 70)
Fuente: Ley 489 de 1998
</t>
    </r>
  </si>
  <si>
    <t xml:space="preserve">"El Consejo Directivo, estará conformado en la forma y por el número de miembros que establece el artículo 52 del presente Decreto." (Art. 314)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El director, gerente o presidente asistirá permanentemente a las sesiones de los consejos directivos o juntas directivas, con voz y sin voto" (Art. 52).
Fuente: Decreto 883 de 2015
"Designar el delegado del Alcalde y los tres miembros de la Administración Municipal, integrantes del Consejo Directivo del Establecimiento Público del orden municipal denominado “Aeropuerto Olaya Herrera”, de conformidad con los artículos 52, 313 y 314 del Decreto 883 de 2015, así:
a) Delegado(a) del Alcalde: El (La) Secretario(a) de Movilidad, quien lo presidirá.
Tres miembros de la Administración Municipal
b) El (La) Secretario(a) de Infraestructura Física
c) El (La) Gerente de Terminales
d) El (La) Secretario(a) de Control y Gestión Territorial" (Art. 7)
Fuente: Decreto 086 de 2020 </t>
  </si>
  <si>
    <t>"Los miembros de la Junta Directiva de este establecimiento público ejercerán esta distinción por el mismo período para el que fue elegido el Señor Alcalde. Sin embargo, continuarán en sus funciones aún después de concluido su período, hasta tanto sean legalmente reemplazados." (Art. 5)
Fuente: Acuerdo 32 de 2001
"Periodo. 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  (Art. 54). 
Fuente: Decreto 883 de 2015</t>
  </si>
  <si>
    <t>"El quórum deliberatorio será con la asistencia de tres (3) miembros y el quórum decisorio será la mayoría de los miembros integrantes de la Junta" (Art. 8).
Fuente: Acuerdo 32 de 2001</t>
  </si>
  <si>
    <t>"La Dirección y Administración del establecimiento a cargo de un empleado denominado Gerente General, de libre nombramiento y remoción del Alcalde de Medellín" (Art. 18). 
Fuente: Acuerdo 55 de 1991
"En relación con la Administración municipal, es función de los alcaldes nombrar y remover a los directores o gerentes de las empresas industriales y comerciales y establecimientos públicos de carácter local" (Art. 25). 
Fuente: Ley 1551 de 2012
"La dirección y administración del Aeropuerto Olaya Herrera estará a cargo del Consejo Directivo y del Gerente General, quien será designado por el Alcalde." (Art. 314)
Fuente: Decreto 883 de 2015</t>
  </si>
  <si>
    <t>No
Fuente: Página web de la entidad (2) y (3)</t>
  </si>
  <si>
    <t xml:space="preserve">"La entidad está sujeta al control social por parte de la comunidad del municipio de Medellín." (p. 11)
"El Establecimiento Público Aeropuerto Olaya Herrera se compromete a establecer una política de comunicación informativa adecuada para establecer un contacto permanente y correlativo con sus grupos de interés. Con este fin se adoptan mecanismos para que la información llegue a sus grupos de interés de manera integral, oportuna, actualizada,
clara, veraz y confiable, bajo políticas efectivas de generación, manejo, y circulación de la información, para lo cual se adoptan los mecanismos de información a los cuales haya acceso, de acuerdo con las condiciones de la comunidad a la que va dirigida" (p. 16).  
Fuente: Código de Buen Gobierno 2017
</t>
  </si>
  <si>
    <t>Biblioteca Pública Piloto</t>
  </si>
  <si>
    <t>"La Biblioteca Pública Piloto de Medellín para América Latina tiene como objeto servir de biblioteca pública, proporcionar el libre acceso a la información, la cual debe ser amplia, actualizada y representativa de la suma de pensamientos o ideas del hombre, nacional como internacional, para que la comunidad conozca su entorno histórico, social, económico e intelectual; promover el rescate, comprensión, difusión, y defensa de las diferentes expresiones del Continente Latinoamericano, de las locales y regionales, que conforman la identidad nacional y que permite el deslinde de ella y el conocimiento y el respeto por otras culturas. 
Propiciar la formación de lectores críticos y creativos; apoyar la educación permanente en todos los niveles - formal y no formal - haciendo énfasis en la del iletrado y en los servicios para niños, jóvenes, personas de la tercera edad y lectores limitados social y físicamente; yendo más allá de la distinción tradicional entre educación primera y educación permanente, y coincidiendo con la noción de sociedad educativa, en la que todo puede ser ocasión para aprender y desarrollar las capacidades del individuo.
Ser centro de información y comunicación para la comunidad; desarrollar e innovar los servicios informativos; ser centro cultural estimulando la proyección y la creación artística y contribuir en la conservación y difusión del patrimonio formativo e informativo de la humanidad y poner énfasis en recoger, clasificar, identificar, organizar, conservar, catalogar, automatizar y difundir , para investigadores y simples lectores, las expresiones culturales." (Art. 4)
Fuente: Acuerdo 07 de 2015</t>
  </si>
  <si>
    <r>
      <rPr>
        <sz val="11"/>
        <color rgb="FF000000"/>
        <rFont val="Monserrat"/>
      </rPr>
      <t xml:space="preserve">"Los establecimientos públicos son organismos encargados principalmente de atender funciones administrativas y de prestar servicios públicos conforme a las reglas del </t>
    </r>
    <r>
      <rPr>
        <b/>
        <sz val="11"/>
        <color rgb="FF000000"/>
        <rFont val="Monserrat"/>
      </rPr>
      <t>Derecho Público</t>
    </r>
    <r>
      <rPr>
        <sz val="11"/>
        <color rgb="FF000000"/>
        <rFont val="Monserrat"/>
      </rPr>
      <t>" (Art. 70).
Fuente: Ley 489 de 1998</t>
    </r>
  </si>
  <si>
    <t>Sí
Fuente: Formulación Plan de Acción 2021 Municipio de Medellín</t>
  </si>
  <si>
    <t>"El Consejo Directivo estará conformado en la forma y por el número de miembros que establece el artículo 52 del presente Decreto." (Art. 162)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El director, gerente o presidente asistirá permanentemente a las sesiones de los consejos directivos o juntas directivas, con voz y sin voto." (Art. 52)
Fuente: Decreto 883 de 2015
"El Consejo Directivo de la BPP estará integrado por siete (7) miembros así:
1. El Alcalde o su delegado, quien lo presidirá, que por regla general será el Secretario Vicealcalde en cuyo despacho estará adscrita la entidad.
2. Tres (3) servidores de la Administración Municipal, designados por el Alcalde del Municipio de Medellín.
3. Tres (3) personas independientes a la Administración Municipal o particulares, designados por el Alcalde del Municipio de Medellín" (Art 7)
Fuente: Acuerdo 016 de 2015 del Consejo Directivo de la Biblioteca Pública Piloto de Medellín para América Latina
"Designar el delegado del Alcalde y los tres miembros de la Administración Municipal, integrantes del Consejo Directivo del Establecimiento Público del orden municipal denominado “Biblioteca Pública Piloto de Medellín para América Latina”, de conformidad con el artículo 7o del Decreto 016 de 2015 en armonía con los artículos 52, 161 y 162 del Decreto 883 de 2015, así:
a) Delegado(a) del Alcalde: El (La) Secretario(a) de Cultura Ciudadana, quien lo presidirá.
Tres miembros de la Administración Municipal.
b) El (La) Secretario(a) de la Juventud
c) El (La) Secretario(a) de Educación
d) El (la) Director(a) del APP" (Art. 2)
Decreto 086 de 2020</t>
  </si>
  <si>
    <t>"Los particulares designados por el señor Alcalde tendrán periodos personales de un (1) año, designados por periodos iguales sucesivos, no obstante podrán ser removidos por el Alcalde en cualquier momento, de conformidad con el artículo 54 del decreto 883 de 2015" (Art. 7). 
Fuente: Acuerdo 016 de 2015 del Concejo Directivo de la Biblioteca Pública Piloto de Medellín para América Latina 
"Periodo. 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  (Art. 54). 
Fuente: Decreto 883 de 2015</t>
  </si>
  <si>
    <t>"El Consejo Directivo podrá sesionar válidamente con la mayoría de sus miembros con voz y voto, y sus decisiones serán válidas solo con el voto de la mayoría de los miembros asistentes a la respectiva sesión" (Art. 11).
Fuente: Acuerdo 07 de 2015</t>
  </si>
  <si>
    <t>"La Dirección General de la Biblioteca estará a cargo del Director General, quien es agente del Alcalde de Medellín, de su libre nombramiento y remoción y será el representante legal de la institución" (Art. 13).
Fuente: Acuerdo 07 de 2015 
"En relación con la Administración municipal, es función de los alcaldes nombrar y remover a los directores o gerentes de las empresas industriales y comerciales y establecimientos públicos de carácter local" (Art. 25). 
Fuente: Ley 1551 de 2012
"La dirección y administración de la Biblioteca Pública Piloto estará a cargo del Consejo Directivo y del Director General, quien será designado por el Alcalde." (Art. 162) 
Fuente: Decreto 883 de 2015</t>
  </si>
  <si>
    <t>"La Biblioteca Pública Piloto de Medellín para América Latina, para la vigencia 2020 formuló el Plan Anticorrupción, Participación y Atención al Ciudadano de acuerdo con el artículo 73 de la Ley 1474, de igual forma lo referido en el Decreto 2641 del 2012, el CONPES 3654 de 2010, y los lineamientos incorporados en la guía “Estrategias para la construcción del Plan Anticorrupción y de Atención al Ciudadano versión 2.” El plan contempla los siguientes componentes:
➢ Metodología para la identificación de riesgos de la corrupción y acciones
➢ Estrategia Anti-trámites
➢ Rendición de Cuentas
➢ Mecanismos para mejorar la atención al ciudadano
➢ Transparencia y acceso a la información
El monitoreo y seguimiento de 2020 evidencia un cumplimiento de las actividades programadas de un 86%." (p. 19)
Fuente: Informe de Rendición de Cuentas 2020</t>
  </si>
  <si>
    <t>Colegio Mayor de Antioquia</t>
  </si>
  <si>
    <t xml:space="preserve">"La Institución adopta como principios y objetivos los contenidos en los Capítulos I y II del Título Primero de la Ley 30 de 1992" (Art. 2)
"En desarrollo de los principios y objetivos generales a que se refiere el artículo anterior, la Institución tendrá los siguientes objetivos específicos:
a) Alcanzar la excelencia académica a través de la prestación de un servicio de calidad, fundamentado en el ejercicio de los valores y mediante el apoyo técnico, tecnológico, pedagógico, científico y cultural.
b) Ampliar la cobertura en los programas académicos para quienes demuestren poseer las capacidades requeridas y cumplan con las condiciones académicas exigidas en cada caso, dando prelación a las personas de escasos recursos económicos.
c) Promover prácticas democráticas para el aprendizaje de los principios y valores de la participación ciudadana.
d) Promover el desarrollo de proyectos de investigación, programas de extensión y proyección social" (Art. 3).
Fuente: Acuerdo 2 de 2007
"Artículo 1. La Educación Superior es un proceso permanente que posibilita el desarrollo de las potencialidades del ser humano de una manera integral, se realiza con posterioridad a la educación media o secundaria y tiene por objeto el pleno desarrollo de los alumnos y su formación académica o profesional.
Artículo 2. La Educación Superior es un servicio público cultural, inherente a la finalidad social del Estado" (Art. 1, Art. 2).
Fuente: Ley 30 de 1992
</t>
  </si>
  <si>
    <t>"Salvo disposición legal en contrario, los Actos Administrativos que emita la entidad para el cumplimiento de sus funciones, estarán sujetos al procedimiento de formación, publicidad y ejecución, previstos en el Código Contencioso Administrativo y en las normas que lo modifiquen, adicionen o sustituyan. La competencia de los jueces para conocer de ellos y de los demás actos, hechos y operaciones que se realice, se rigen por las normas de dicho Código o por la normatividad que regule la materia especifica" (Art. 42).
"Contra los Actos Administrativos expedidos por la Institución proceden los recursos de ley de acuerdo al Código Contencioso Administrativo y demás normas en la materia, y con ello se agota la vía gubernativa" (Art. 43).
"El régimen contractual de la Institución, será el establecido en el Estatuto General de Contratación de la Administración Pública y demás normas que lo reglamenten, modifiquen o sustituyan" (At. 44)
Fuente: Acuerdo 2 de 2007
"Los establecimientos públicos son organismos encargados principalmente de atender funciones administrativas y de prestar servicios públicos conforme a las reglas del Derecho Público" (Art. 70)
Fuente: Ley 489 de 1998</t>
  </si>
  <si>
    <t>"El Consejo Superior Universitario es el máximo órgano de dirección y gobierno de la universidad y estará integrado por:
a) El Ministro de Educación Nacional o su delegado, quien lo presidirá en el caso de las instituciones de orden nacional.
b) El Gobernador, quien preside en las universidades departamentales.
c) Un miembro designado por el Presidente de la República, que haya tenido vínculos con el sector universitario.
d) Un representante de las directivas académicas, uno de los docentes, uno de los egresados, uno de los estudiantes, uno del sector productivo y un ex-rector universitario.
e) El Rector de la institución con voz y sin voto" (Art. 64).
Fuente: Ley 30 de 1992</t>
  </si>
  <si>
    <t xml:space="preserve">"El período de permanencia en el Consejo Directivo de los representantes de que trata el Artículo 9 de este Estatuto será de 2 años contados a partir de la fecha de su elección" (Art. 9).
Fuente: Acuerdo 2 de 2007
</t>
  </si>
  <si>
    <t>"Constituye quórum para deliberar la mitad más uno de los miembros asistentes del Consejo Directivo que hayan acreditado su calidad de tales ante el Secretario del Consejo, pero para efectos de decisiones aprobatorias se deberá contar con el voto aprobatorio de la mitad mas uno de los miembros integrantes del Consejo, el cual será un número mínimo de 5 votos aprobatorios"(Art. 11)
Fuente: Acuerdo 2 de 2007</t>
  </si>
  <si>
    <t>"El Consejo Superior Universitario ... estará integrado por ... Un representante de las directivas académicas, uno de los docentes, uno de los egresados, uno de los estudiantes, uno del sector productivo y un ex-rector universitario.
e) El Rector de la institución con voz y sin voto" (Art. 64).
Fuente: Ley 30 de 1992
No se encuentra información adicional sobre voz ciudadana en el Órgano Directivo en las fuentes consultadas.</t>
  </si>
  <si>
    <t>"El Consejo Superior Universitario ... estará integrado por ... Un representante de las directivas académicas, uno de los docentes, uno de los egresados, uno de los estudiantes, uno del sector productivo y un ex-rector universitario.
e) El Rector de la institución con voz y sin voto" (Art. 64).
Fuente: Ley 30 de 1992
No se encuentra información adicional sobre voto ciudadano en el Órgano Directivo en las fuentes consultadas.</t>
  </si>
  <si>
    <t>Pascual Bravo</t>
  </si>
  <si>
    <t>"La Institución Universitaria Pascual Bravo tiene por objeto la búsqueda, desarrollo y difusión del conocimiento en los campos de las humanidades, la ciencia, las artes, la técnica y la tecnología, mediante las actividades de Docencia, Investigación y de Extensión y Proyección Social realizadas en los programas de Educación Superior de pregrado y de posgrado, con metodologías presencial, abierta y a distancia, incluyendo educación virtual, puestas al servicio de una concepción integral del hombre y de la sociedad.
Como que hacer fundamental, y en virtud de su carácter transformador, la Institución busca: influir en todos los sectores sociales; estar presente en la vida cotidiana de la sociedad por medio de la actividad profesional de sus egresados; promover la formación de hábitos científicos y la creación de estrategias pedagógicas que desarrollen la inteligencia y la creatividad, orientadas al mejoramiento de la vida, al respeto de la dignidad del hombre y a la armonía de éste con sus semejantes y con la naturaleza." (Art. 3)
Fuente: Acuerdo 015 de 2017</t>
  </si>
  <si>
    <r>
      <t xml:space="preserve">"Los establecimientos públicos son organismos encargados principalmente de atender funciones administrativas y de prestar servicios públicos conforme a las reglas del </t>
    </r>
    <r>
      <rPr>
        <b/>
        <sz val="11"/>
        <color theme="1"/>
        <rFont val="Monserrat"/>
      </rPr>
      <t>Derecho Público</t>
    </r>
    <r>
      <rPr>
        <sz val="11"/>
        <color theme="1"/>
        <rFont val="Monserrat"/>
      </rPr>
      <t>" (Art. 70)
Fuente: Ley 489 de 1998</t>
    </r>
  </si>
  <si>
    <t>"El Consejo Directivo estará conformado en la forma y por el número de miembros que establece el artículo 64 de la ley 30 de 1992 y conforme lo determinen los estatutos de la institución." (Art. 154)
Fuente: Decreto 883 de 2015
"El Consejo Superior Universitario es el máximo órgano de dirección y gobierno de la universidad y estará integrado por:
a) El Ministro de Educación Nacional o su delegado, quien lo presidirá en el caso de las instituciones de orden nacional.
b) El Gobernador, quien preside en las universidades departamentales.
c) Un miembro designado por el Presidente de la República, que haya tenido vínculos con el sector universitario.
d) Un representante de las directivas académicas, uno de los docentes, uno de los egresados, uno de los estudiantes, uno del sector productivo y un ex-rector universitario.
e) El Rector de la institución con voz y sin voto" (Art. 64).
Fuente: Ley 30 de 1992
"Designar el delegado del Alcalde de Medellín, integrante del Consejo Directivo del Instituto Tecnológico Pascual Bravo, de conformidad con lo dispuesto en el artículo 11 de los Estatutos de la Entidad - Acuerdo Directivo 015 de 2017, así:
a) El (La) Secretario(a) de Educación, quien lo presidirá" (Art. 14)
Fuente: Decreto 086 de 2020
"El Consejo Directivo es el máximo órgano de gobierno la Institución y estará integrado por:
a. El Alcalde del municipio de Medellín o su delegado, quien lo presidirá.
b. Un miembro designado por el Presidente de la República, que haya tenido vínculos con el sector universitario.
c. El Ministro de Educación Nacional o su delegado.
d. Un representante de las directivas académicas.
e. Un representante de los docentes.
f. Un representante de los estudiantes de la Institución.
g. Un representante de los egresados.
h. Un representante del sector productivo.
i. Un representante de los exrectores universitarios.
j. El Rector de la Institución, con voz y sin voto" (Art. 11).
Fuente: Acuerdo 015 de 2017
"Calidades y periodo de miembros no gubernamentales del Consejo Directivo (Modificado por el Artículo Primero del Acuerdo Directivo 007 del 16 de febrero de 2018) Las calidades para ser elegidos y el período en el Consejo Directivo de los miembros a que se refieren los literales d) al i) del artículo anterior, son los siguientes:
a) La representación de los directivos académicos será a través de un directivo vinculado en propiedad o en comisión de cargo que se encuentre ocupando un cargo directivo académico de la Institución, que no haya sido sancionado disciplinariamente; será designado por el Consejo Académico de la Institución.
b) La representación de los docentes será a través de un principal y un suplente, vinculado mediante una relación legal y reglamentaria, de tiempo completo o medio tiempo con la Institución, elegido mediante votación universal, directa y secreta por los docentes de tiempo  completo y medio  iempo de la Institución; ninguno podrá haber sido sancionado en el ejercicio de sus funciones.
c) El representante de los egresados será a través de un principal y un suplente, egresados de programas de educación superior titulado en cualquiera de los programas de pregrado o posgrado de la Institución y será designado por el Consejo Directivo de terna presentada por la Oficina de Egresados de la Institución; no podrán tener al momento de la elección ninguna relación laboral o contractual con la Institución.
d) La representación de los estudiantes será a través de un principal y un suplente, quienes, para ser electos y mantener esta representación, deben tener la condición de estudiantes activos en un programa de educación superior y tener un promedio crédito igual o superior a 3.5; no podrán tener al momento de la elección ni durante el periodo de representación, relación laboral o contractual con la  institución, ni haber sido sancionado disciplinariamente por faltas graves dolosas. La elección de estos se hará por votación secreta y universal por parte de los estudiantes de los programas académicos de educación superior, bien sea de pregrado o de posgrado, con matrícula vigente en la Institución.
e) El representante del sector productivo será elegido por el Consejo Directivo de terna personas pertenecientes al sector, con experiencia mínima de cinco (5) años en este sector, presentada por el Comité Intergremial de Antioquia a solicitud del mismo Consejo; no podrán haber tenido desde un año antes a la fecha de la elección, ni tener durante el período de representación, vínculo laboral o relación contractual con la Institución.
f) El Exrector Universitario será elegido por el Consejo Directivo, de terna presentada por el Presidente del Consejo. Dicha terna deberá estar conformada por Exrectores de Instituciones de Educación Superior colombianas registradas y avaladas por el Ministerio de Educación Nacional.
Parágrafo quinto: El Consejo Directivo reglamentará el procedimiento para la elección de los miembros no gubernamentales del Consejo Directivo" (Art. 12)
Fuente: Acuerdo 015 de 2017</t>
  </si>
  <si>
    <t xml:space="preserve">"El representante de las Directivas Académicas, el Exrector Universitario y los representantes de los Docentes, de los Estudiantes, de los Egresados y del Sector Productivo tendrán un período de dos (2) años contados a partir de su posesión." (Art. 12)
Fuente: Acuerdo 015 de 2017
</t>
  </si>
  <si>
    <t>"Constituye quórum para deliberar y decidir la presencia de la mitad más uno de los miembros estatutarios del Consejo. Las decisiones se toman con el voto favorable de la mayoría de los miembros presentes, exceptuando las decisiones sobre nombramiento de Rector y expedición y reforma estatutaria, para las cuales se requiere la votación aprobatoria de la mitad más uno de los miembros estatutarios con voz y voto" (Art. 13).
Fuente: Acuerdo 015 de 2017</t>
  </si>
  <si>
    <t>"El Rector es el representante legal y la primera autoridad ejecutiva de la Institución, en tal carácter, y en el ámbito de su competencia, es responsable de la gestión académica y administrativa, y debe adoptar las decisiones necesarias para el desarrollo y buen funcionamiento de la Institución. El cargo de Rector es incompatible con el ejercicio profesional y con el desempeño de cualquier otro cargo público o privado. El Rector toma posesión ante el Presidente del Consejo Directivo" (Art. 21).
"El Rector será designado por el Consejo Directivo para un período de cuatro (4) años, de acuerdo con reglamentación que para el efecto expida el Consejo Directivo, y podrá ser reelegido solo por una vez" (Art. 23).
Fuente: Acuerdo 015 de 2017
"El rector de las instituciones de educación superior del orden municipal será elegido de conformidad con lo previsto en los artículos 62 y siguientes de la Ley 30 de 1992 y demás
normas que la modifiquen, adicionen o sustituyan" (Art. 58). 
La dirección y administración del Instituto Tecnológico Pascual Bravo estará a cargo del Consejo Directivo y del Rector, quien será elegido por el Consejo Directivo." (Art. 154)
Fuente: Decreto 883 de 2015
"Son funciones del Consejo Superior Universitario ... Designar y remover al rector en la forma que prevean sus estatutos." (Art. 65)
Fuente: Ley 30 de 1992</t>
  </si>
  <si>
    <t xml:space="preserve">"El Consejo Superior Universitario ... estará integrado por ... Un representante de las directivas académicas, uno de los docentes, uno de los egresados, uno de los estudiantes, uno del sector productivo y un ex-rector universitario.
e) El Rector de la institución con voz y sin voto" (Art. 64).
Fuente: Ley 30 de 1992
"A las sesiones del Consejo Directivo podrán ser invitados, con voz y sin voto, los funcionarios de la Institución que los miembros del Consejo o el Rector determinen; sin perjuicio de hacerlo con personas del sector público o privado" (Art. 11).
Fuente: Acuerdo 015 de 2017
</t>
  </si>
  <si>
    <t>"El Consejo Superior Universitario ... estará integrado por ... Un representante de las directivas académicas, uno de los docentes, uno de los egresados, uno de los estudiantes, uno del sector productivo y un ex-rector universitario.
e) El Rector de la institución con voz y sin voto" (Art. 64).
Fuente: Ley 30 de 1992
"A las sesiones del Consejo Directivo podrán ser invitados, con voz y sin voto, los funcionarios de la Institución que los miembros del Consejo o el Rector determinen; sin perjuicio de hacerlo con personas del sector público o privado" (Art. 11).
Fuente: Acuerdo 015 de 2017</t>
  </si>
  <si>
    <t>No
Fuente: Página web de la entidad (3)</t>
  </si>
  <si>
    <t>"La rendición de cuentas en la Institución Universitaria Pascual Bravo, se constituye en un ejercicio permanente y continuo de interacción con la comunidad con el fin de dar a conocer la gestión y los resultados de los planes, programas y proyectos institucionales desarrollados en el período comprendido entre enero y diciembre del año inmediatamente anterior, así como rendir cuentas sobre el manejo de los recursos asignados en cumplimiento de la misión institucional.
...
Para la Institución Universitaria Pascual Bravo, la cultura de rendición de cuentas implica generar espacios de dialogo permanentes con la ciudadanía a fin de incorporar una actitud propia del servicio."
Fuente: Página web de la entidad (5)</t>
  </si>
  <si>
    <t>Instituto Tecnológico Metropolitano [ITM]</t>
  </si>
  <si>
    <t>"El Instituto Tecnológico Metropolitano -ITM- adopta como objetivos generales los contemplados en el Artículo 6° de la Ley 30 de 1992:
a) Profundizar en la formación integral de los colombianos dentro de las modalidades y calidades de la Educación Superior, capacitándolos para cumplir las funciones profesionales, investigativas y de servicio social que requiere el país.
b) Trabajar por la creación, el desarrollo y la transmisión del conocimiento en todas sus formas y expresiones así como promover su utilización en todos los campos para solucionar las necesidades del país.
c) Prestar a la comunidad un servicio con calidad, el cual hace referencia a los resultados académicos, a los medios y procesos empleados, a la infraestructura institucional, a las dimensiones cualitativas y cuantitativas del mismo y a las condiciones en que se desarrolla cada institución.
d) Ser factor de desarrollo científico, cultural, económico, político y ético a nivel nacional y regional.
e) Actuar armónicamente entre sí y con las demás estructuras educativas y formativas.
f) Contribuir al desarrollo de los niveles educativos que le preceden, para facilitar el logro de sus correspondientes fines.
g) Promover la unidad nacional, la descentralización, la integración regional y la cooperación interinstitucional, con miras a que las diversas zonas del país dispongan de los recursos humanos y de las tecnologías apropiadas que les permitan atender adecuadamente sus necesidades.
h) Promover la formación y consolidación de comunidades académicas o investigativas y la articulación con sus homólogas a nivel internacional.
i) Promover la preservación de un medio ambiente sano y fomentar la educación y cultura ecológica.
j) Conservar y fomentar el patrimonio cultural del país." (Art. 5)
Fuente: Acuerdo 004 de 2011</t>
  </si>
  <si>
    <t>"Los establecimientos públicos son organismos encargados principalmente de atender funciones administrativas y de prestar servicios públicos conforme a las reglas del Derecho Público" (Art. 70).
Fuente: Ley 489 de 1998</t>
  </si>
  <si>
    <t>Martha Alexandra Agudelo Ruiz
Delegada del Alcalde
Wilfer Orlando Valero Quintero
Representante de la Ministra de Educación Nacional
José María Maya Mejía
Representante de los Ex Rectores Universitarios
Fabio Andrés Montoya Isaza
Representante del Sector Productivo
Paula Andrea Botero Bermúdez
Representante de las Directivas Académicas
Carlos Javier Barrera Causil
Representante de los Docentes
Jhonatan Darío Arroyave Montoya
Representante de los Egresados
Valentina Yepes Ardila
Representante de los Estudiantes
Juan Guillermo Pérez Rojas
Rector
Alejandro Villa Gómez
Secretario General
Fuente: Plan de Desarrollo ITM a otro nivel 2020-2023</t>
  </si>
  <si>
    <t xml:space="preserve">"El Consejo Superior Universitario es el máximo órgano de dirección y gobierno de la universidad y estará integrado por:
a) El Ministro de Educación Nacional o su delegado, quien lo presidirá en el caso de las instituciones de orden nacional.
b) El Gobernador, quien preside en las universidades departamentales.
c) Un miembro designado por el Presidente de la República, que haya tenido vínculos con el sector universitario.
d) Un representante de las directivas académicas, uno de los docentes, uno de los egresados, uno de los estudiantes, uno del sector productivo y un ex-rector universitario.
e) El Rector de la institución con voz y sin voto" (Art. 64).
Fuente: Ley 30 de 1992
</t>
  </si>
  <si>
    <t>"El Consejo Directivo estará conformado en la forma y por el número de miembros que establece el artículo 64 de la ley 30 de 1992 y conforme lo determinen los estatutos de la Institución." (art. 152)
Fuente: Decreto 883 de 2015 
"El Consejo Superior Universitario es el máximo órgano de dirección y gobierno de la universidad y estará integrado por:
a) El Ministro de Educación Nacional o su delegado, quien lo presidirá en el caso de las instituciones de orden nacional.
b) El Gobernador, quien preside en las universidades departamentales.
c) Un miembro designado por el Presidente de la República, que haya tenido vínculos con el sector universitario.
d) Un representante de las directivas académicas, uno de los docentes, uno de los egresados, uno de los estudiantes, uno del sector productivo y un ex-rector universitario.
e) El Rector de la institución con voz y sin voto" (Art. 64).
Fuente: Ley 30 de 1992
"Designar el delegado del Alcalde de Medellín, integrante del Consejo Directivo del Instituto Tecnológico Metropolitano, de conformidad con lo dispuesto en el artículo 10 de los Estatutos de la Entidad - Acuerdo 004 de 2011, así:
a) El (La) Secretario(a) de Educación, quien lo presidirá" (Art. 13)
Fuente: Decreto 086 de 2020 
"El Consejo Directivo es el máximo órgano de dirección de la Institución Universitaria y estará integraod por:
a) El Alcalde de Medellín o su delegado, quien lo presidirá
b) El Ministro de Educación Nacional o su delegado
c) Un miembro designado por el Presidente de la República que haya tenido vínculos con el sector universitario
d) Un representante de las Directivas Académicas, uno de los Docentes, uno de los egresados, uno de los estudiantes, uno del sector productivo y un exrector de la institución de Educación Superior
e) El Rector de la institución con voz y sin voto
El Secretario General de la Institución actúa como Secretario del Consejo Directivo sin voz y sin voto" (Art. 10)
"Las calidades y período de permanencia en el Consejo Directivo de los miembros a que se refiere el literal d) del artículo anterior, son los siguientes:
a) El representante de las Directivas Académicas deberá tener título profesional, acreditar por lo menos cinco (5) años de experiencia profesional y desempeñar dentro de la Institución uno de los cargos que pertenezcan a los señalados en el parágrafo 5 del presente artículo. Será elegido mediante votación secreta por las directivas académicas de la Institución que ejerzan sus cargos.
b) La representación de los Docentes será a través de un principal y un suplente, ambos vinculados y escalonados, de dedicación exclusiva de tiempo completo o medio tiempo en el ITM. Tendrá como requisito no haber sido suspendido del ejercicio de su cargo durante los dos últimos años previos a la inscripción, estar inscrito en el escalafón docente y no encontrarse en una de las situaciones administrativas de comisión externa o interna, año sabático o licencia no remunerada. Ambos serán elegidos mediante votación universal, directa y secreta por los docentes vinculados y escalafonados.
c) El representante de los Egresados será una persona graduada por la Institución en programas de educación superior, deberá acreditar tres (3) años de experiencia profesional o académica con posterioridad al título y no podrá tener nombramiento en provisionalidad o relación contractual con la Institución. Deberá ser elegido mediante votación universal, directa y secreta, por los egresados de los programas de pregrado y de posgrado de la Institución.
d) El representante de los Estudiantes debe tener matrícula vigente en la Institución con por lo menos 12 créditos en un programa de Educación Superior, deberá acreditar al momento de la inscripción un promedio crédito acumulado de 3.8 y un mínimo de dos niveles académicos aprobados; no haber tenido desde un año antes a la elección, ni tener durante el período de representación vínculo laboral ni contractual con la Institución y no haber sido sancionado disciplinariamente. Será elegido mediante votación secreta y universal por los estudiantes de pregrado y posgrado con matrícula vigente.
e) El representante del Sector Productivo debe tener título profesional y por lo menos diez (10) años de experiencia en el ejercicio profesional; no haber tenido desde un año antes a la fecha de la elección, ni tener durante el período de representación, vínculo laboral o relación contractual con la Institución, ni ser estudiante de la misma. Será elegido por el Consejo Directivo de terna que presente el Comité Intergremial de Antioquia.
f) El Exrector Universitario debe acreditar que lo fue en propiedad de una Institución de Educación Superior. Será elegido por el Consejo Directivo de terna que presente el Presidente de dicho organismo" (Art. 11).  
Fuente: Acuerdo 004 de 2011</t>
  </si>
  <si>
    <t>"El período de los representantes de las Directivas Académicas, de los Docentes y de los Estudiantes al Consejo Directivo, será de dos (2) años contados a partir de su posesión, el cual se supedita a la conservación de la calidad que representan. Los representantes de los Egresados, del Sector Productivo y de los Exrectores, tendrán un período de dos (2) años, contados a partir de su posesión, según sea el caso" (Art. 11).
Fuente: Acuerdo 004 de 2011</t>
  </si>
  <si>
    <t xml:space="preserve">"Para deliberar, el Consejo Directivo deberá contar con un quorum de al menos cinco (5) de sus miembros. Las decisiones se tomarán con el voto mayoritario de los asistentes, con excepción de la elección de Rector y de las modificaciones al Estatuto General, en cuyo caso se requiere la aprobación con el voto favorable de por lo menos cinco (5) de los miembros del Consejo Directivo" (Art. 12).
Fuente: Acuerdo 004 de 2011
"En adelante, a partir de la publicación del presente Acuerdo, cualquier modificación que se introduzca al Estatuto General del Instituto Tecnológico Metropolitano, será adoptada por mayoría absoluta de sus miembros" (Art. 1).
Fuente: Acuerdo 020 de 2013
</t>
  </si>
  <si>
    <t>"El Rector del Instituto Tecnológico Metropolitano-ITM-será elegido por el Consejo Directivo para un período de cuatro (4) años, reelegible sólo para un período consecutivo, de terna seleccionada por el máximo organismo, previendo la participación democrática de la comunidad académica y según el procedimiento establecido en el presente Estatuto.
La remoción del Rector se hará por parte del Consejo Directivo, por orden judicial o de autoridad competente." (Art. 22)
Fuente: Acuerdo 004 de 2011
"El rector de las instituciones de educación superior del orden municipal será elegido de conformidad con lo previsto en los artículos 62 y siguientes de la Ley 30 de 1992 y demás
normas que la modifiquen, adicionen o sustituyan" (Art. 58). 
"La dirección y administración del Instituto Tecnológico Metropolitano estará a cargo del Consejo Directivo y del Rector, quien será elegido por el Consejo Directivo" (Art. 152).
Fuente: Decreto 883 de 2015
"Son funciones del Consejo Superior Universitario ... Designar y remover al rector en la forma que prevean sus estatutos" (Art. 65).
Fuente: Ley 30 de 1992</t>
  </si>
  <si>
    <t>En la página se encuentra lo siguiente: "La rendición de cuentas es un espacio estratégico que permite al ITM interactuar con todos sus grupos de interés, la cual tiene como objetivo fortalecer la relación entre el ITM y la ciudadanía, para la generación de un mayor valor público, en el contexto de una administración abierta, colaborativa e innovadora que fomenta y facilita una efectiva participación ciudadana en la planeación, gestión y evaluación institucional.
En este sentido, el ITM, lo invita a ser parte del proceso de Rendición de Cuentas sobre la gestión realizada en 2020, y pone a su consideración los principales temas, aspectos y contenidos relevantes para que seleccione cuales deberán ser objeto de ampliación durante la Audiencia Pública que será programada el próximo 18 de marzo de 2021."
Fuente: Página web de la entidad (4)</t>
  </si>
  <si>
    <t>Metrosalud</t>
  </si>
  <si>
    <t>"El objeto de la Empresa, será la prestación de servicios de salud, entendida como un servicio público a cargo del Estado y como parte integrante del Sistema de Seguridad Social en Salud. En consecuencia, podrá prestar los servicios correspondientes al plan obligatorio de salud, acciones de fomento de la salud, prevención de las enfermedades y educación de la comunidad, de acuerdo con su capacidad de gestión. Igualmente podrá actuar como centro de investigación, adiestramiento y formación del personal requerido por el sector salud, para lo cual coordinará sus acciones con otras entidades públicas o privadas." (Art. 50)
Fuente: Decreto 168 de 2002
"El objeto del La Empresa Social del Estado Metrosalud, será la prestación de servicio de salud, entendidos como un servicio público a cargo del Estado y como parte integrante del Sistema de Seguridad Social en Salud." (Art. 191)
Fuente: Decreto 883 de 2015</t>
  </si>
  <si>
    <t>Empresa Social del Estado [ESE]
Fuente: Decreto 883 de 2015</t>
  </si>
  <si>
    <t>"Las Empresas Sociales del Estado estarán sujetas al régimen jurídico propio de las personas de derecho público, con las excepciones que consagren las disposiciones legales." (Art. 15)
Fuente: Decreto 1876 de 1994
"Se constituye en una categoría especial de entidad pública descentralizada del orden Municipal, dotada de personería jurídica, patrimonio propio y autonomía administrativa, sometida al régimen jurídico previsto en la Ley 100 de 1993 y su Decreto Reglamentario, 1876 de 1994 y en las demás normas que modifiquen o aclaren" (Art. 189).
Fuente: Decreto 883 de 2015</t>
  </si>
  <si>
    <t>Henry Alejandro Morales Gómez
Presidente delegado del Alcalde (Subsecretario de Ingresos - Secretaria de Hacienda -Municipio de Medellìn)
Jennifer Andree Uribe Montoya
Secretaria de Salud
Jorge Posada Vélez
Representante de los profesionales de salud
Martha Cecilia Castrillón
Gerente
Adriana Lucía Acero Correa 
Secretaria
William Ignacio Marroquín Rincón
Revisor Fiscal
Arcadio Maya Elejalde
Representante de las Asociaciones Científicas
Fernando Rodas Duque
Representante Gremios de la Producción
Vacante de Representante de Asociación de Usuarios
Fuente: Página web de la entidad (1)</t>
  </si>
  <si>
    <t>"La Empresa Social del Estado Metrosalud tendrá una Junta Directiva de seis (6) miembros" (Art. 198)
Fuente: Decreto 883 de 2015</t>
  </si>
  <si>
    <t>"La Empresa Social del Estado Metrosalud tendrá una Junta Directiva de seis (6) miembros, constituida de la siguiente manera:
Dos (2) representantes del estamento político administrativo, que será:
1. El Alcalde de Medellín o su delegado quien lo presidirá.
2. El Secretario de Salud.
Dos (2) representantes del sector científico en salud, que serán elegidos así:
3. Un representante elegido por votación secreta por todo el personal profesional del área de la salud de la Institución.
4. Un representante elegido por el Secretario de Salud, de entre ternas que envíen las asociaciones científicas de profesionales de la salud del área geográfica de influencia de la Empresa Social del Estado Metrosalud,
Dos (2) representantes de la comunidad, que serán elegidos así:
5. Un representante elegido por las asociaciones o alianzas de usuarios legalmente establecidas en el área de influencia de la Entidad, mediante convocatoria hecha por el Secretario de Salud.
6. Un representante elegido por los gremios de producción del área de influencia de la Entidad, para lo cual el Director de Salud del Municipio de Medellín solicitará a la Cámara de Comercio de Medellín para Antioquia que coordine la organización de la elección.
PARÁGRAFO 1. A las reuniones de la junta directiva concurrirá con voz pero sin voto el Gerente. Cuando las circunstancias lo exijan, deberán concurrir también, con voz y sin voto, los demás servidores que la Junta Directiva o a quien el Gerente determine" (Art. 198).
Fuente: Decreto 883 de 2015
"Designar el delegado del Alcalde de Medellín, integrante de la Junta Directiva de la Empresa Social del Estado- METROSALUD, de conformidad con lo dispuesto en la ley y los Estatutos de la Entidad, así:
a) El (La) Secretario(a) de Hacienda." (Art. 15)
Fuente: Decreto 272 de 2016</t>
  </si>
  <si>
    <t>"Los empleados públicos que hagan parte de la Junta Directiva en calidad de su cargo, lo harán mientras permanezcan en él. Los demás miembros de la Junta Directiva tendrán un período ordinario de tres (3) años en el ejercicio de sus funciones y podrán ser reelegidos. Si alguno de ellos renunciara o no pudiera terminar su período, será reemplazado por los mecanismos establecidos en el presente estatuto, para un nuevo período de tres (3) años." (Art. 130)
Fuente: Decreto 168 de 2002</t>
  </si>
  <si>
    <t>"La Junta Directiva se reunirá ordinariamente por lo menos cada dos (2) meses, y de manera extraordinaria a solicitud del presidente de la Junta o del Representante Legal del Hospital, o cuando una tercera parte de sus miembros lo soliciten. El quórum para deliberar, será de la mitad más uno de sus miembros y para decidir, de la mitad más uno de los asistentes. De cada una de las sesiones de la Junta Directiva se levantará el acta respectiva, en el libro que para tal efecto se llevará. El libro de actas debe ser registrado ante la autoridad que ejerza las funciones de inspección, vigilancia y control del Hospital" (Art. 140).
Fuente: Decreto 168 de 2002
"El quórum para deliberar será de la mitad más uno de sus miembros y para decidir, de la mitad más uno de los asistentes. De cada una de las sesiones de la Junta Directiva se levantará el acta respectiva, en el libro que para tal efecto se llevará. El libro de actas debe ser registrado ante la autoridad que ejerza las funciones de inspección, vigilancia y control de la Empresa Social del Estado Metrosalud" (Art. 201).
Fuente: Decreto 883 de 2015</t>
  </si>
  <si>
    <t>"El Gerente de la Empresa, tendrá el carácter de representante legal de la misma. Será nombrado por el Alcalde de la Ciudad de Medellín, de terna que le presente la Junta Directiva, por períodos mínimos de tres (3) años prorrogables. Y sólo podrá ser removido cuando se demuestre, ante las autoridades competentes, la comisión de faltas graves conforme al régimen disciplinario del sector oficial, faltas a la ética, según las disposiciones vigentes o ineficiencia administrativa definidas mediante reglamento del Gobierno Nacional" (Art. 190).
Fuente: Decreto 168 de 2002
"PARÁGRAFO 1. El gerente de las Empresas Sociales del Estado será nombrado por el Alcalde de la terna que le presente la junta directiva, para un periodo de cuatro (4) años, y solo podrá ser removido según las normas vigentes. El proceso para la convocatoria, selección, nombramiento, evaluación y reelección se realizará de acuerdo con el artículo 28 de la Ley 1122 de 2007, el Decreto 800 de 2008, el artículo 72 de la Ley 1438 de 2011 y demás normas que lo adicionen, modifiquen o sustituyan." (Art. 58)
"El Gerente de la Empresa Social del Estado Metrosalud tendrá el carácter de Representante Legal de la misma. Será nombrado por períodos institucionales de cuatro (4) años, mediante concurso de méritos que deberá realizarse dentro de los tres meses, contados desde el inicio del período del Alcalde de la ciudad de Medellín. Para lo anterior, la Junta Directiva conformará una terna, previo proceso de selección de la cual, el Alcalde de Medellín, tendrá que nombrar el respectivo Gerente" (Art. 205).
Fuente: Decreto 883 de 2015</t>
  </si>
  <si>
    <t>"La Empresa Social del Estado Metrosalud tendrá una Junta Directiva ... constituida de la siguiente manera ...
Dos (2) representantes del sector científico en salud ... Un representante elegido por las asociaciones o alianzas de usuarios legalmente establecidas en el área de influencia de la Entidad ... Un representante elegido por los gremios de producción del área de influencia de la Entidad" (Art. 198)
Fuente: Decreto 883 de 2015</t>
  </si>
  <si>
    <t>Sí
Fuente: Página web de la etnidad (4)</t>
  </si>
  <si>
    <t>En la página se encuentra lo siguiente: "Dando cumplimiento a la estrategia de Rendición de Cuentas contenida en el Plan Anticorrupción y de Atención al Ciudadano, la ESE Metrosalud presenta los resultados de la gestión a las partes interesadas."
Fuente: página web de la entidad (5)</t>
  </si>
  <si>
    <t>Fondo de Valorización de Medellín [Fonvalmed]</t>
  </si>
  <si>
    <t>Secretarías de apoyo institucional
Fuente: Decreto 863 de 2020</t>
  </si>
  <si>
    <t>"El objeto del Fondo de Valorización del Municipio de Medellín –FONVAL- tendrá como objeto administrar los bienes, las rentas y los demás ingresos originados en la ejecución de obras públicas financiadas total o parcialmente a través del sistema de la contribución de valorización" (Art. 3).
Fuente: Decreto 104 de 2007</t>
  </si>
  <si>
    <t>Establecimiento público
Fuente: página web de la entidad (1)
"Es un fondo con personería jurídica, sujeto al régimen de los Establecimientos Públicos, que se adscribe a la Secretaría de Hacienda." (Art. 112)
Fuente: Decreto 883 de 2015</t>
  </si>
  <si>
    <t>"Los establecimientos públicos son organismos encargados principalmente de atender funciones administrativas y de prestar servicios públicos conforme a las reglas del Derecho Público" (Art. 70)
Fuente: Ley 489 de 1998
"El Fondo de Valorización - FONVAL - se regirá por las normas contenidas en el presente Decreto y las aplicables a los establecimientos públicos del orden municipal. Así se somete a las obligaciones contables y tributarias conforme a la normatividad vigente, como a las normas orgánicas del Presupuesto Municipal." (Art. 12)
Fuente: Decreto 104 de 2007</t>
  </si>
  <si>
    <t>Óscar de Jesús Hurtado Pérez  
Secretario de Hacienda
Vilmer Rene Hoyos Hoyos 
Director Fonvalmed
Jorge Mejía Martínez 
Director del Departamento Administrativo de Planeación
Natalia Urrego Arias
Secretaria de Infraestructura Física
Raúl Morales Vallejo
Secretario General
Fuente: página web (2)</t>
  </si>
  <si>
    <t xml:space="preserve">"El Consejo Directivo estará conformado en la forma y por el número de miembros que establece el artículo 52 del presente decreto." (Art. 113)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El director, gerente o presidente asistirá permanentemente a las sesiones de los consejos directivos o juntas directivas, con voz y sin voto." (Art. 52)
Fuente: Decreto 883 de 2015
</t>
  </si>
  <si>
    <t>"La Junta de Representantes sesionará con la mayoría de sus miembros y sus decisiones se tomarán con la mitad más uno de los votos de los asistentes." (Art. 39)
Fuente: Acuerdo 58 de 2008</t>
  </si>
  <si>
    <t>"Los Consejos Directivos ... estarán conformados por ... tres (3) personas independientes a la Administración municipal, que por su vinculación académica, estudios o experiencia, estén cualificadas o sean representantes de organizaciones, corporaciones, entidades u organismos relacionados con el objeto de la entidad." (Art. 52)
Fuente: Decreto 883 de 2015
"También podrán asistir los funcionarios, los gremios y demás personas que el Consejo Directivo invite a sus deliberaciones, con voz pero sin voto." (Art. 77)
Fuente: Acuerdo 58 de 2008</t>
  </si>
  <si>
    <t>No
Fuente: Página web de la entidad (4) y (5)</t>
  </si>
  <si>
    <t>No
Fuente: Página web de la entidad (5) y (6)</t>
  </si>
  <si>
    <t>Administrador del Patrimonio Escindido de Empresas Varias de Medellín [APEV]</t>
  </si>
  <si>
    <t>"Su objeto es la administración de los recursos destinados a la cancelación del pasivo pensional de los servidores o ex servidores públicos de las empresas varias de Medellín ESP, tendientes a generar los recursos suficientes y necesarios para el pago de las pensiones directas y compartidas, las cuotas partes pensionales y los bonos Pensionales y cuotas partes de bonos pensionales originados de dicho pasivo pensional, actividad esta última (Pagar) que también hace parte de su objeto."
Fuente: Concepto 6 de 2020; página web de la entidad (1) </t>
  </si>
  <si>
    <t>Establecimiento público
Fuente: Decreto 1516 de 2008</t>
  </si>
  <si>
    <t>"Los establecimientos públicos son organismos encargados principalmente de atender funciones administrativas y de prestar servicios públicos conforme a las reglas del Derecho Público" (Art. 70).
Fuente: Ley 489 de 1998
"El Establecimiento Público Administrador del Patrimonio Escindido de Empresas Varias de Medellín ESP, "APEV" se regirá por las normas contenidas en el Acuerdo Municipal No. 15 de 2008, el presente Decreto y las aplicables a los establecimientos públicos del orden municipal. Igualmente, se somete a las obligaciones contables, presupuestales y tributarias conforme a la normatividad vigente" (Art. 15).
Fuente: Decreto 1516 de 2008</t>
  </si>
  <si>
    <t>"Los consejos directivos de los establecimientos públicos y las juntas directivas de las empresas industriales y comerciales del Estado y de las que se asimilen en su- régimen a éstas, estarán conformados por siete (7) miembros" (Art. 52)
Fuente: Decreto 883 de 2015</t>
  </si>
  <si>
    <t>"El Consejo Directivo estará conformado en la forma y por el número de miembros que establece el artículo 52 del presente decreto" (Art. 115).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El director, gerente o presidente asistirá permanentemente a las sesiones de los consejos directivos o juntas directivas, con voz y sin voto" (Art. 52).
Fuente: Decreto 883 de 2015
"Designar el delegado del Alcalde y los tres miembros de la Administración Municipal, integrantes del Consejo Directivo del Fondo (Establecimiento Público) del orden municipal denominado “Administrador del Patrimonio Escindido de Empresas de Empresas Varias de Medellín - APEV”, de conformidad con el artículo 14 de los Estatutos de la entidad, consignados en el Acuerdo APV No. 007 del 15 de septiembre de 2015, en armonía con el artículo 52 del Decreto 883 de 2015 así:
a) Delegado(a) del Alcalde: El (La) Secretario(a) de Hacienda, quien lo presidirá.
Tres miembros de la Administración Municipal.
b) El (La) Secretario(a) General.
c) El (La) Secretario(a) de Suministros y Servicios
d) El (La) Subsecretario(a) de Ejecución de la Contratación" (Art. 1)
Fuente: Decreto 086 de 2020</t>
  </si>
  <si>
    <t>"La Dirección del Establecimiento Público Administrador del Patrimonio Escindido de Empresas Varias de Medellín "APEV", estará a cargo de un Consejo Directivo y la Administración a cargo del titular de la Secretaría de Hacienda, quien hará las veces de Director Ejecutivo y Representante Legal." (Art. 60)
Fuente: Decreto 1516 de 2008
"En relación con la Administración municipal, es función de los alcaldes nombrar y remover a los directores o gerentes de las empresas industriales y comerciales y establecimientos públicos de carácter local" (Art. 25). 
Fuente: Ley 1551 de 2012
"La dirección y administración del Fondo Administrador del Patrimonio Escindido de Empresas Varias de Medellín ESP -APEV- estará a cargo del Consejo Directivo y del Director General, quien será designado por el Alcalde." (Art. 115)
Fuente: Decreto 883 de 2015</t>
  </si>
  <si>
    <t>Inder</t>
  </si>
  <si>
    <t>"El objeto del INDER será el de planear, programar, ejecutar, hacer seguimiento y control a las actividades físicas, deportivas y recreativas, así como  aquellas sobre el uso del tiempo libre, conforme con las necesidades detectadas. Fomentar la práctica del deporte y su difusión, coordinar el desarrollo de programas y proyectos con los diferentes organismos deportivos. Asimismo, apoyar el deporte escolar, social comunitario y asociado. Tendrá a su cargo la administración, mantenimiento, construcción y adecuación de los escenarios deportivos y recreativos públicos del municipio de Medellín" (Art. 6).
Fuente: Resolución 01 de 2017</t>
  </si>
  <si>
    <t>Establecimiento público
Fuente: Decreto 883 de 2015</t>
  </si>
  <si>
    <t xml:space="preserve">"Los establecimientos públicos son organismos encargados principalmente de atender funciones administrativas y de prestar servicios públicos conforme a las reglas del Derecho Público" (Art. 70).
Fuente: Ley 489 de 1998
</t>
  </si>
  <si>
    <t>"La administración del INDER, su representación legal y judicial y la gestión estarán en cabeza del Director General, quien será nombrado por el Alcalde de la ciudad, cuyo cargo es de libre nombramiento y remoción" (Art. 13).
Fuente: Resolución 01 de 2017
"En relación con la Administración municipal, es función de los alcaldes nombrar y remover a los directores o gerentes de las empresas industriales y comerciales y establecimientos públicos de carácter local" (Art. 25). 
Fuente: Ley 1551 de 2012
"La dirección y administración del Instituto de Deportes y Recreación - INDER- estará a cargo del Consejo Directivo y del Director General, quien será designado por el Alcalde."(Art. 159)
Fuente: Decreto 883 de 2015</t>
  </si>
  <si>
    <t>Hospital General de Medellín</t>
  </si>
  <si>
    <t>"El objeto del Hospital General de Medellín, Luz Castro de Gutiérrez, Empresa Social del Estado, será la prestación de servicios de promoción, protección y recuperación de la salud, como Entidad Hospitalaria del Tercer Nivel de atención en salud básicamente, entendida como un servicio público a cargo del Estado y como parte integrante del Sistema de Seguridad Social en Salud" (Art. 5). 
Fuente: Decreto 180 de 2002
"El objeto del Hospital General de Medellín, Luz Castro de Gutiérrez Empresa Social del Estado, será la prestación de servicio de salud, entendidos como un servicio público a cargo del Estado y como parte integrante del Sistema de Seguridad Social en Salud." (Art. 233)
Fuente: Decreto 883 de 2015</t>
  </si>
  <si>
    <t>Empresa Social del Estado [ESE]
Fuente: Decreto 883 de 2015; Código de Ética y Buen Gobierno</t>
  </si>
  <si>
    <t>"Las Empresas Sociales del Estado estarán sujetas al régimen jurídico propio de las personas de derecho público, con las excepciones que consagren las disposiciones legales" (Art. 15).
Fuente: Decreto 1876 de 1994</t>
  </si>
  <si>
    <t>Jhonatan Estiven Villada Palacio
Presidente de la Junta Directiva
Jennifer Andree Uribe Montoya
Secretaria de Salud
Jorge William Salazar Henao
Representante Sector Científico en Salud
Elkin Rafael Cuartas Echavarría
Representante Sector Científico en Salud
Pendiente por nombramiento
Representante de la Comunidad (Gremios de Producción)
Sra. Luz Mery Zuleta Lezcano
Representante de la Comunidad (Asociación de Usuarios)
Fuente: página web de la entidad (1)</t>
  </si>
  <si>
    <t>"El Hospital General de Medellín Luz Castro de Gutiérrez Empresa Social del Estado tendrá una Junta Directiva de seis (6) miembros" (Art. 240)
Fuente: Decreto 883 de 2015</t>
  </si>
  <si>
    <t xml:space="preserve">"El Hospital General de Medellín Luz Castro de Gutiérrez Empresa Social del Estado tendrá una Junta Directiva de seis (6) miembros, constituida de la siguiente manera:
Dos (2) representantes del estamento político administrativo, que serán:
1. El Alcalde de Medellín o su delegado quien lo presidirá.
2. El Secretario de Salud del Municipio o su delegado.
Dos (2) representantes del sector científico en salud, que serán elegidos así:
3. Un representante elegido por votación secreta por todo el personal profesional del área de la salud de la Institución.
4. Un representante elegido por el Secretario de Salud, de entre ternas que envíen las asociaciones científicas de profesionales de la salud del área geográfica de influencia del Hospital.
Dos representantes de la comunidad, que serán elegidos así:
5. Un representante elegido por las asociaciones o alianzas de usuarios legalmente establecidas en el área de influencia de la Entidad, mediante convocatoria hecha por el Secretario de Salud.
6. Un representante elegido por los gremios de producción del área de influencia de la Entidad, para lo cual el Secretario de Salud del Municipio de Medellín solicitará a la Cámara de Comercio de Medellín para Antioquia que coordine la organización de la elección" (Art. 240).
Fuente: Decreto 883 de 2015
El Hospital General de Medellín Luz Castro de Gutiérrez Empresa Social del Estado tendrá una Junta Directiva de seis (6) miembros, constituida de la siguiente manera:
Dos (2) representantes del estamento político administrativo, que serán:
1. El Alcalde de Medellín o su delegado quien lo presidirá.
2. El Secretario de Salud del Municipio o su delegado.
Dos (2) representantes del sector científico en salud, que serán elegidos así:
3. Un representante elegido por votación secreta por todo el personal profesional del área de la salud de la Institución.
4. Un representante elegido por el Secretario de Salud, de entre ternas que envíen las asociaciones científicas de profesionales de la salud del área geográfica de influencia del Hospital.
Dos representantes de la comunidad, que serán elegidos así:
5. Un representante elegido por las asociaciones o alianzas de usuarios legalmente establecidas en el área de influencia de la Entidad, mediante convocatoria hecha por el Secretario de Salud.
6. Un representante elegido por los gremios de producción del área de influencia de la Entidad, para lo cual el Secretario de Salud del Municipio de Medellín solicitará a la Cámara de Comercio de Medellín para Antioquia que coordine la organización de la elección" (Art. 12) 
Fuente: Decreto 180 de 2002
</t>
  </si>
  <si>
    <t>"Los empleados públicos que hagan parte de la junta directiva en calidad de su cargo, lo harán mientras permanezcan en él. Los demás miembros de la Junta Directiva tendrán un período ordinario de tres (3) años en el ejercicio de sus funciones y podrán ser reelegidos. Si alguno de ellos renunciara o no pudiera terminar su período, será reemplazado por los mecanismos establecidos en el presente estatuto, para un nuevo período de tres (3) años" (Art. 14). 
Fuente: Decreto 180 de 2002</t>
  </si>
  <si>
    <t>"La junta directiva se reunirá ordinariamente por lo menos cada dos (2) meses, y de manera extraordinaria a solicitud del presidente de la Junta o del Representante Legal del Hospital, o cuando una tercera parte de sus miembros lo soliciten. El quórum para deliberar, será de la mitad más uno de sus miembros y para decidir, de la mitad más uno de los asistentes. De cada una de las sesiones de la Junta Directiva se levantará el acta respectiva, en el libro que para tal efecto se llevará. El libro de actas debe ser registrado ante la autoridad que ejerza las funciones de inspección, vigilancia y control del Hospital" (Art. 15).
Fuente: Decreto 180 de 2002
"El quórum para deliberar será de la mitad más uno de sus miembros y para decidir, de la mitad más uno de los asistentes. De cada una de las sesiones de la Junta Directiva se levantará el acta respectiva, en el libro que para tal efecto se llevará. El libro de actas debe ser registrado ante la autoridad que ejerza las funciones de inspección, vigilancia y control del Hospital" (Art. 243).
Fuente: Decreto 883 de 2015</t>
  </si>
  <si>
    <t>"PARÁGRAFO 1. El gerente de las Empresas Sociales del Estado será nombrado por el Alcalde de la terna que le presente la junta directiva, para un periodo de cuatro (4) años, y solo podrá ser removido según las normas vigentes. El proceso para la convocatoria, selección, nombramiento, evaluación y reelección se realizará de acuerdo con el artículo 28 de la Ley 1122 de 2007, el Decreto 800 de 2008, el artículo 72 de la Ley 1438 de 2011 y demás normas que lo adicionen, modifiquen o sustituyan." (Art. 58)
"El Gerente del Hospital tendrá el carácter de Representante Legal de la misma. Será nombrado por el Alcalde, de terna que le presente la Junta Directiva, por periodo mínimo fijo de cuatro (4) años, prorrogables y solo podrá ser removido según las normas vigentes.
PARÁGRAFO. El proceso para la convocatoria, selección, nombramiento, evaluación y reelección del gerente se realizará de acuerdo con la normatividad vigente." (Art. 247)
Fuente: Decreto 883 de 2015</t>
  </si>
  <si>
    <t>"La Empresa Social del Estado Metrosalud tendrá una Junta Directiva ... constituida de la siguiente manera ...
Dos (2) representantes del sector científico en salud ... Un representante elegido por las asociaciones o alianzas de usuarios legalmente establecidas en el área de influencia de la Entidad ... Un representante elegido por los gremios de producción del área de influencia de la Entidad" (Art. 198)
Fuente: Decreto 883 de 2015
"... el Hospital facilita y promueve la participación de la comunidad en su Junta Directiva, mediante la organización de su Asociación de Usuarios y a través de la representación y participación en el Comité de Ética Hospitalario" (p. 23)
Fuente: Código de Ética y Gobierno Corporativo</t>
  </si>
  <si>
    <t xml:space="preserve">No
Fuente: Página web de la entidad (3), (4) </t>
  </si>
  <si>
    <t>"El Hospital General de Medellín es respetuoso, acata y recibe con agrado los mecanismos de participación ciudadana para ejercer control social en las instituciones públicas; así entonces el Hospital facilita y promueve la participación de la comunidad en su Junta Directiva, mediante la organización de su Asociación de Usuarios y a través de la representación y participación en el Comité de Ética Hospitalario" (p. 23)
Fuente: Código de Ética y Gobierno Corporativo</t>
  </si>
  <si>
    <t>Agencia de Educación Superior de Medellín [SAPIENCIA]</t>
  </si>
  <si>
    <t>"Liderar la formulación, implementación, seguimiento yio eva!uación de políticas, planes, programas y proyectos para la consolidación de la Educación Postsecundaria en el Municipio de Mede!lín, promoviendo, en el marco del principio de autonomía, que las entidades presten el servicio público de Educación Postsecundaria de manera integral, complementaria, con calidad y pertinencia, de acuerdo con las necesidades y demandas para el desarrollo del municipio, el departamento y el país. También será objeto de la Agencia, convocar, concertar y articular a los actores para generar sinergias y concurrir en la promoción del acceso y la permanencia en la Educación Postsecundaria; administrando integralmente los fondos y recursos municipales o privados creados y destinados para tal fin. Priorizando los recursos municipales administrados para las lnstituciones de Educación Superior del Municipio de Medellín y la población vulnerable de la ciudad" (Art. 6).
Fuente: Acuerdo 29 de 2021</t>
  </si>
  <si>
    <t>Unidad Administrativa Especial con personería jurídica
Fuente: Decreto 883 de 2015; Acuerdo 29 de 2021</t>
  </si>
  <si>
    <t>"Las unidades administrativas especiales y las superintendencias con personería jurídica, son entidades descentralizadas, con autonomía administrativa y patrimonial, las cuales se sujetan al régimen jurídico contenido en la ley que las crea y en lo no previsto por ella, al de los establecimientos públicos" (Art. 82).
Fuente: Ley 489 de 1998</t>
  </si>
  <si>
    <t>Alexandra Agudelo Ruiz 
Secretaria de Educación – delegada del alcalde y presidenta del Consejo Directivo
Álvaro Narváez 
Secretario de Cultura
Alejandro Arias 
Secretario de Desarrollo Económico
Santiago Bedoya
Gerente de Proyectos Estratégicos
Libardo Álvarez Lopera
Rector Politécnico Jaime Isaza Cadavid
Sergio Pulido Tamayo
Profesional de Ciencias de la Computación
Fanor Mondragón 
Ingeniero Químico
Fuente: página web de la entidad (1)</t>
  </si>
  <si>
    <t>"El Consejo Directivo estará conformado en la forma y por el número de miembros que establece el artículo 52 del presente decreto." (Art. 166)
"Los consejos directivos de los establecimientos públicos y las juntas directivas de las empresas industriales y comerciales del Estado y de las que se asimilen en su- régimen a éstas, estarán conformados por siete (7) miembros" (Art 52)
Fuente: Decreto 883 de 2015</t>
  </si>
  <si>
    <t>"Los miembros actuaran por el periodo igual al cargo que les corresponde y que da lugar a su participación en el Consejo Directivo" (Art. 13).
Fuente: Acuerdo 003 de 2013
"Periodo. 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  (Art. 54). 
Fuente: Decreto 883 de 2015</t>
  </si>
  <si>
    <t>"Constituye quórum para deliberar, la mitad más uno de los miembros del Consejo Directivo y para decidir, la mitad más uno de los miembros asistentes. Para las modificaciones al Estatuto General, se requerirá la aprobación con el voto favorable de por lo menos cinco (5) de los miembros del Consejo Directivo" (Art. 14).
Fuente: Acuerdo 003 de 2013</t>
  </si>
  <si>
    <t>"La administración de la Agencia está a cargo de un Director General, el cual tendrá la calidad de empleado público, de libre nombramiento y remoción del Alcalde de Medellín y quien será el representante legal de la entidad" (Art. 17).
Fuente: Acuerdo 003 de 2013
"En relación con la Administración municipal, es función de los alcaldes nombrar y remover a los directores o gerentes de las empresas industriales y comerciales y establecimientos públicos de carácter local" (Art. 25). 
Fuente: Ley 1551 de 2012
"La dirección de la Agencia de Educación Superior - Sapiencia, estará a cargo del Consejo Directivo y su administración corresponde al Director General quien será el representante legal de la entidad de libre nombramiento y remoción del Alcalde." (Art. 166)
Fuente: Decreto 883 de 2015</t>
  </si>
  <si>
    <t>"Los Consejos Directivos ... estarán conformados por ... tres (3) personas independientes a la Administración municipal, que por su vinculación académica, estudios o experiencia, estén cualificadas o sean representantes de organizaciones, corporaciones, entidades u organismos relacionados con el objeto de la entidad." (Art. 52)
Fuente: Decreto 883 de 2015
"A las reuniones podrán asistir particulares y funcionarios de la entidad, cuando así lo determine el Consejo Directivo o el Director General, con el fin de informar o conceptuar sobre temas específicos." (Art. 14)
Fuente: Acuerdo 003 de 2013</t>
  </si>
  <si>
    <t>Instituto Social de Vivienda y Hábitat de Medellín [ISVIMED]</t>
  </si>
  <si>
    <t>"Gerenciar la vivienda de interés social en el Municipio de Medellín, conduciendo a la solución de necesidades habitacionales; especialmente de los asentamientos humanos y grupos familiares en situación de pobreza y vulnerabilidad, involucrando a los diferentes actores públicos, privados y comunitarios en la gestión y ejecución de proyectos de construcción de vivienda nueva, titulación y legalización, mejoramiento de vivienda, mejoramiento de entorno, reasentamiento, acompañamiento social, gestión inmobiliaria y demás actuaciones integrales de vivienda y hábitat en el contexto urbano y rural municipal y regional"  (Art. 8). 
Fuente: Acuerdo 01 de 2009 
"El Isvimed tiene por objeto gerenciar políticas y programas de vivienda y hábitat, conduciendo a la solución de las necesidades habitacionales, especialmente de los asentamientos humanos y grupos familiares en situación de pobreza y vulnerabilidad, involucrando actores públicos, privados y comunitarios en la gestión y ejecución de proyectos de vivienda, titulación y legalización, mejoramiento de vivienda y hábitat, reasentamiento, acompañamiento social, gestión urbana, relacionados con la vivienda y el hábitat en el contexto urbano y rural." (Art. 310)
Fuente: Decreto 883 de 2015</t>
  </si>
  <si>
    <t>"Los establecimientos públicos son organismos encargados principalmente de atender funciones administrativas y de prestar servicios públicos conforme a las reglas del Derecho Público" (Art. 70)
Fuente: Ley 489 de 1998</t>
  </si>
  <si>
    <t>"El representante de las Organizaciones Populares de Vivienda, OPV, tendrá un periodo de dos años a partir del momento de su designación.
El representante de las Cajas de Compensación Familiar de Medellín tendrá un periodo de dos años a partir del momento de su designación" (Art. 19)
Fuente: Acuerdo 01 de 2009 
"Periodo. 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  (Art. 54). 
Fuente: Decreto 883 de 2015</t>
  </si>
  <si>
    <t xml:space="preserve">"Las decisiones se tomarán por mitad más uno de los asistentes de la Junta. En el evento de un empate el voto decisorio será el del presidente de la Junta Directiva" (Art. 23).
Fuente: Acuerdo 01 de 2009 </t>
  </si>
  <si>
    <t>"En relación con la Administración municipal, es función de los alcaldes nombrar y remover a los directores o gerentes de las empresas industriales y comerciales y establecimientos públicos de carácter local" (Art. 25). 
Fuente: Ley 1551 de 2012
"La Dirección de Isvimed estará a cargo del Consejo Directivo y la administración a cargo del Director General, quien será designado por el Alcalde." (Art. 312)
Fuente: Decreto 883 de 2015</t>
  </si>
  <si>
    <t>Uno de los componentes del Plan Anticorrupción y de antención al ciudadano de ISVIMED es: 
"Participación Ciudadana: este componente reúne los mecanismos de
participación ciudadana y rendición de cuentas, a través de los cuales el Instituto
genera un diálogo permanente con la ciudadanía. Logrando de esta manera
dinamizar los procesos internos con base al objeto social del Instituto." 
Fuente: Plan anticorrupción y de atención al ciudadano 2020</t>
  </si>
  <si>
    <t>Museo Casa de la Memoria</t>
  </si>
  <si>
    <t>"Fortalecer prácticas de conversación en Medellín y Antioquia, a través de la argumentación, la deliberación, la comunicación, la creación y la acción para el trámite de la diferencia, frente a los procesos de construcción de memoria, que permitan ampliar la comprensión-reflexión sobre el conflicto armado y violencias relacionadas que ha vivido y aún vive Medellín, Antioquia y el país, que interpelando a todos como ciudadanos corresponsables del bien común, se contribuya a la reconciliación y a la no repetición" (Art. 4).
Fuente: Acuerdo 05 de 2015</t>
  </si>
  <si>
    <t>Establecimiento público
Fuente: Decreto 863 de 2020; Acuerdo 05 de 2015</t>
  </si>
  <si>
    <t xml:space="preserve">"El Establecimiento Público cuya creación se autoriza, se regirá por las normas contenidas en el presente acuerdo, a las aplicables a los establecimientos públicos del orden Municipal y sus propios estatutos. Igualmente se somete a las obligaciones contables y tributarias conforme a la normatividad vigente." (Art. 6)
Fuente: Acuerdo 05 de 2015
"Los establecimientos públicos son organismos encargados principalmente de atender funciones administrativas y de prestar servicios públicos conforme a las reglas del Derecho Público" (Art. 70)
Fuente: Ley 489 de 1998
</t>
  </si>
  <si>
    <t>"El Consejo Directivo estará conformado en la forma y por el número de miembros que establece el artículo 52 del presente Decreto" (Art. 164).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El director, gerente o presidente asistirá permanentemente a las sesiones de los consejos directivos o juntas directivas, con voz y sin voto" (Art. 52).
Fuente: Decreto 883 de 2015
"1. La (El) Secretario de inclusión social y Familia, quien lo presidirá.
Tres Miembros de la Administración Municipal.
2. La (El) Secretaria(o) de las Mujeres.
3. La (El) Secretaria(o) de Juventud.
4. El (La) Secretario(a) de Educación.
Tres personas independientes a la Administración Municipal, que por su vinculación académica, estudios o experiencia, estén cualificadas o sean representantes de organizaciones, corporaciones, entidades u organismos, relacionados con el objeto de la entidad designados por el Alcalde de Medellín" (Art. 2).
Fuente: Acuerdo 12 de 2016
"Designar el delegado del Alcalde y los tres miembros de la Administración Municipal, integrantes del Consejo Directivo del Establecimiento Público del orden municipal denominada “MUSEO CASA DE LA MEMORIA-MCM-”, de conformidad con el artículo 2o del Acuerdo No. 12 del 17 de febrero de 2016 de la Entidad, en armonía con los artículos 52, 163 y 164 del Decreto 883 de 2015, así:
a) Delegado(a) del Alcalde: El (La) Secretario(a) de Cultura Ciudadana, quien lo presidirá.
Tres miembros de la Administración Municipal.
b) El (La) Secretario(a) de Inclusión Social y Familia
c) El (La) Secretario(a) de la Juventud
d) El (La) Secretario(a) de Educación
Fuente: Decreto 086 de 2020
"Designar como miembro del Consejo Directivo del Museo Casa de la Memoria a el(la) Secretario(a) de Cultura ciudadana en reemplazo de el(la) Secretario(a) de Juventud." (Art. 10)
Fuente: Decreto 235 de 2021</t>
  </si>
  <si>
    <t>"La dirección y administración del establecimiento público estará a cargo de un empleado denominado Director General, de libre nombramiento y remoción por parte del Alcalde de Medellín" (Art. 9).
Fuente: Acuerdo 05 de 2015
"En relación con la Administración municipal, es función de los alcaldes nombrar y remover a los directores o gerentes de las empresas industriales y comerciales y establecimientos públicos de carácter local" (Art. 25). 
Fuente: Ley 1551 de 2012
"La dirección y administración del Museo Casa de la Memoria estará a cargo de un Consejo Directivo y de un Director General designado por el Alcalde." (Art. 164)
Fuente: Decreto 883 de 2015</t>
  </si>
  <si>
    <t>Agencia para la gestión del paisaje, el patrimonio y las alianzas público privadas [APP]</t>
  </si>
  <si>
    <t>Sector de desarrollo administrativo de planeación y gestión territorial
Fuente: Decreto 863 de 2020</t>
  </si>
  <si>
    <t>"La Agencia para la Gestión de Paisaje , el Patrimonio y las Alianzas Público Pivadas, tendrá por objeto gestionar y promover las acciones que garanticen la cualificación, sostenibilidad, y mantenimiento del Sistema Público y Colectivo definido en el Plan de Ordenamiento Territorial, enfocándose al espacio público de esparcimiento y encuentro, paisaje, patrimonio, los equipamentos y demás bienes fiscales que hagan parte de los correspondientes proyectos; realizar la gestión requerida para promover la generación o incremento de recursos a través de la implementación y gestión de los instrumentos financieros definidos en el POT y fomentar la incorporación de capitales privados a proyectos de inversión de beneficio público" (Art. 8).
Fuente: Acuerdo 021 de 2017 
"La Agencia para la Gestión del Paisaje, el Patrimonio y las Alianzas Público - Privadas tendrá por objeto gestionar y promover las acciones que garanticen la cualificación, sostenibilidad y mantenimiento del Sistema Público y Colectivo definido en el Plan de Ordenamiento Territorial, enfocándose al espacio público de esparcimiento y encuentro, paisaje, patrimonio, los equipamientos y demás bienes fiscales que hagan parte de los correspondientes proyectos; realizar la gestión requerida para promover la generación o incremento de recursos a través de la implementación y gestión de los instrumentos financieros definidos en el POT y fomentar la incorporación de capitales privados a proyectos de inversión de beneficio público." (Art. 353)
Fuente: Decreto 883 de 2015</t>
  </si>
  <si>
    <t xml:space="preserve">Unidad Administrativa Especial con personería jurídica
Fuente: Decreto 883 de 2015; Acuerdo 021 de 2017 </t>
  </si>
  <si>
    <t xml:space="preserve">"Las unidades administrativas especiales y las superintendencias con personería jurídica, son entidades descentralizadas, con autonomía administrativa y patrimonial, las cuales se sujetan al régimen jurídico contenido en la ley que las crea y en lo no previsto por ella, al de los establecimientos público" (Art. 82).
"Los establecimientos públicos son organismos encargados principalmente de atender funciones administrativas y de prestar servicios públicos conforme a las reglas del Derecho Público" (Art. 70)
Fuente: Ley 489 de 1998
</t>
  </si>
  <si>
    <t>"El consejo directivo, estará conformado en la forma y por el número de miembros que establece el artículo 52 del presente decreto." (Art. 352)
"Los consejos directivos de los establecimientos públicos y las juntas directivas de las empresas industriales y comerciales del Estado y de las que se asimilen en su- régimen a éstas, estarán conformados por siete (7) miembros" (Art. 52)
Fuente: Decreto 883 de 2015</t>
  </si>
  <si>
    <t>"El consejo directivo, estará conformado en la forma y por el número de miembros que establece el artículo 52 del presente decreto." (Art. 352)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(Art. 52)
Fuente: Decreto 883 de 2015
"El Consejo Directivo estará conformado por siete (7) miembros de la siguiente manera:
1. El Alcalde de Medellín o su delegado, en los términos del artículo 48 del Decreto 883 de 2015.
2. Tres (3) servidores de la Administración Municipal, desginados por el Alcalde. Serán designados hasta la dejación del cargo o hasta tanto el Alcalde designe otro servidor.
3. Tres (3) personas independientes a la Administración Pública Municipal, que por su vinculación académica, estudios o experiencia, estén cualificadas o sean representantes de organizaciones, corporaciones, entidades u organismos relacionados con el objeto de la Agencia, designados por el Alcalde. Estos particulares tendrán períodos personales de un (1) año, designados por períodos iguales sucesivos, no obstante, podrán ser removidos por el Alcalde en cualquier momento. 
El Director General concurrirá a las sesiones del Consejo Directivo con voz, pero sin voto." (Art. 15)
Fuente: Acuerdo 021 de 2017 
"Designar el delegado del Alcalde y los tres miembros de la Administración Municipal, integrantes del Consejo Directivo de la Unidad Administrativa Especial con personería jurídica del Orden Municipal denominada “Agencia para la Gestión del Paisaje, el Patrimonio y Alianzas Público Privadas”, de conformidad con el artículo 15 de los Estatutos de la Entidad, contenidos en el Acuerdo del Consejo Directivo No. 021 del 31 de octubre de 2017, en armonía con los artículos 52, 351 y 356 del Decreto 883 de 2015, así:
a) Delegado(a) del Alcalde: El (La) Secretario(a) Privada, quien lo presidirá
Tres miembros de la Administración Municipal.
b) El (La) Secretario(a) de Desarrollo Económico
c) El (La) Secretario(a) de Cultura Ciudadana
d) El (La) Secretario(a) de Educación" (Art. 7)
Fuente: Decreto 086 de 2020
"Designar como miembro del Consejo Directivo de la Agencia APP a el(la) Director(a) de la Agencia de Cooperación e Inversión de Medellín y el Área Metropolitana en reemplazo de el(la) Secretario(a) de Educación." (Art. 10)
Fuente: Decreto 213 de 2021</t>
  </si>
  <si>
    <t xml:space="preserve">"El Consejo Directivo se reunirá de manera presencial, ordinariamente una (1) vez cada mes y extraordinariamente cuando sea convocada per su Presidente o por el Director General o por solicitud de por lo menos tres de sus miembros con voz y voto. 
La convocatoria a reuniones ordinarias y extraordinarias del Consejo Directivo se hará mediante citación escrita a sus miembros con anticipación no menor de dos (2) días e indicación de los temas a tratar. 
A las reuniones podrán asistir particulares y funcionarios de la entidad cuando así lo determine el Consejo Directivo o el Director General, con el fin de informar y conceptuar sobre temas específicos. 
Constituye quórum para deliberar, la mayoría simple de los miembros del Consejo Directivo, es decir, cuatro (4) de los miembros, y quórum para decidir, la mayoría simple de los asistentes, es decir, un número plural que represente más de la mitad de los miembros presentes en la reunión. Para las modificaciones al Estatuto General, se requerirá la aprobación con el voto favorable de por lo menos cinco (5) de los membros del Consejo Directivo." (Art. 16)
Fuente: Acuerdo 021 de 2017 </t>
  </si>
  <si>
    <t>"De libre nombramiento y remoción por parte del Alcalde" (Art. 19)
Fuente: Acuerdo 021 de 2017 
"En relación con la Administración municipal, es función de los alcaldes nombrar y remover a los directores o gerentes de las empresas industriales y comerciales y establecimientos públicos de carácter local" (Art. 25). 
Fuente: Ley 1551 de 2012
"La dirección y administración de la Agencia para la Gestión del Paisaje, el Patrimonio y las Alianzas Público - Privadas, estará a cargo de un consejo directivo y un Director General, que será designado por el Alcalde." (Art. 356)
Fuente: Decreto 883 de 2015</t>
  </si>
  <si>
    <t xml:space="preserve">"Los Consejos Directivos ... estarán conformados por ... tres (3) personas independientes a la Administración municipal, que por su vinculación académica, estudios o experiencia, estén cualificadas o sean representantes de organizaciones, corporaciones, entidades u organismos relacionados con el objeto de la entidad." (Art. 52)
Fuente: Decreto 883 de 2015
"A las reuniones podrán asistir particulares y funcionarios de la entidad cuando así lo determine el Consejo Directivo o el Director General, con el fin de informar o conceptuar sobre temas específicos". (Art. 16)
Fuente: Fuente: Acuerdo 021 de 2017 </t>
  </si>
  <si>
    <t>"La Agencia para la Gestión del Paisaje, el Patrimonio y las Alianzas público Privadas (Agencia APP), en cumplimiento del mandato contenido en el artículo 33 de la Ley 489 de 1998 y lo establecido en el documento Conpes 3654 de 2010 y en la Ley 1757 de 2015, ha organizado una audiencia pública para presentar la rendición de cuentas ... Para la Agencia APP la rendición de cuentas es un espacio de interlocución entre los servidores públicos y la ciudadanía, y tiene como finalidad generar transparencia, condiciones de confianza
entre gobernantes y ciudadanos y garantizar el ejercicio del control social a la administración pública; sirviendo además de insumo para ajustar proyectos y planes de acción para su realización. Consiste en responder ante el ciudadano, como soberano, por deberes y obligaciones
de la Administración Pública asignadas por la constitución y las leyes" (p. 2).
Fuente: Reglamento Audiencia Pública de Rendición de Cuentas, 2020</t>
  </si>
  <si>
    <t>Entes descentralizados indirectos</t>
  </si>
  <si>
    <t>Jardín Botánico</t>
  </si>
  <si>
    <t xml:space="preserve">Fundación sin ánimo de lucro 
Fuente: página web (1)
</t>
  </si>
  <si>
    <t xml:space="preserve">"Fundación sin ánimo de lucro regida por el derecho privado." 
Fuente: página web (1)
</t>
  </si>
  <si>
    <t xml:space="preserve">"La Junta Directiva de La Fundación estará integrada por diez (10) miembros principales" (p. 18)
Fuente: Código Gobierno Corporativo 2017
</t>
  </si>
  <si>
    <t>"La Junta Directiva es el máximo órgano de dirección de La Fundación, elegida cada dos (2) años por la Asamblea General de Miembros, según como establecen los estatutos" (p. 18).
"Las personas elegidas en representación de instituciones, así como los miembros independientes expertos en diferentes áreas, serán nombrados por periodos de dos (2) años. Podrán ser reelegidos por igual tiempo hasta por máximo cinco (5) períodos y, los miembros independientes, podrán ser removidos cuando se considere necesario por la Asamblea General de Miembros. Pasado un año el miembro saliente podrá ser postulado nuevamente para integrar la Junta Directiva. Es recomendable que, en los procesos de retiro o elección de nuevos miembros, se garantice la continuidad de alguno o algunos de los anteriores, para que no se pierda el contexto y entendimiento de la dinámica de La Fundación" (p. 20).
Fuente: Código de Gobierno Corporativo 2017</t>
  </si>
  <si>
    <t>Control administrativo
Fuente: Acuerdo 01 de 2016</t>
  </si>
  <si>
    <t>Agencia de Cooperación e Inversión de Medellín [ACI]</t>
  </si>
  <si>
    <t>Sector de desarrollo administrativo de ciencia, tecnología e innovación, desarrollo económico e internacionalización
Fuente: Decreto 863 de 2020</t>
  </si>
  <si>
    <t>"El objeto de la Agencia es explorar, identificar y gestionar, por cuenta y en interés de cualquiera de los asociados, según corresponda a su particular actividad, proyectos que presentados de acuerdo con las exigencias de las instituciones de cooperación internacional o nacional, califiquen para recibir de ésta recursos económicos, humanos y tecnológicos, contribuyéndose así al mejoramiento de la calidad de vida de los habitantes de la ciudad de Medellín y / o del territorio nacional. En desarrollo de su objeto, la ACI es una agencia gestora, intermediaria, y mediante previa autorización de la totalidad de los miembros de su Junta Directiva, ejecutora de los proyectos; realizándolos por si misma o mediante cada uno de los asociados o con aquellas personas naturales o jurídicas con las que estos contraten o designen. Los proyectos que se ofrecerán a la comunidad internacional o nacional, deberán estar relacionados con temas sociales, industriales, económicos, científicos, tecnológicos, culturales, turísticos, ambientales, de servicios públicos domiciliarios y no domiciliarios en beneficio de los asociados y de las comunidades que ellos atienden siempre y cuando tengan viabilidad técnica, económica y jurídica. Se entenderá incluida en el objeto la celebración de los actos directamente relacionados con el mismo y los que tengan por fin ejercer los derechos o cumplir las obligaciones legales o convencionalmente derivadas de la existencia y actividad de la
Asociación" (Art. 5). 
Fuente: Estatutos orgánicos 2020</t>
  </si>
  <si>
    <t>Asociación entre entidades públicas
Fuente: Estatutos orgánicos 2020</t>
  </si>
  <si>
    <t>"Por ser una asociación entre entidades públicas de acuerdo con el artículo 95 de la Ley 489 de 1998 se sujeta a las disposiciones previstas en el Código Civil y en las normas para las entidades de este género, excepto en materia de actos, contratos, controles y responsabilidades que serán los propios de las entidades estatales. El régimen laboral aplicable es el del Código Sustantivo del Trabajo." (Art. 4)
Fuente: Estatutos orgánicos 2020</t>
  </si>
  <si>
    <t>Ledys López Zapata
Sub-secretaria de turismo – Secretaría de Desarrollo Económico
Representante Alcaldía de Medellín
Miembro suplente
Javier Darío Fernández Ledesma
Director de la Corporación Ruta N Medellín
Principal
Pablo Marcelo Maturana Guzmán
Subdirector de Cooperación del Área Metropolitana del Valle de Aburrá
Miembro suplente
Fabio Andrés Marín
Gerente de Relaciones Externas de Empresas Públicas de Medellín E.S.P
Miembro suplente
Víctor David Torres Gil
Representante Empresas Varias de Medellín E.S.P 
Miembro suplente
Fuente: Extracto Acta 146-2020</t>
  </si>
  <si>
    <t>"La Junta Directiva tendrá cinco (5) miembros principales y cinco (5) suplentes" (Art. 29).
Fuente: Estatutos orgánicos 2020</t>
  </si>
  <si>
    <t>"Los miembros de la Junta Directiva serán elegidos para períodos de un (1) año y lo serán en nombre de la entidad que representan y no en nombre propio y podrán ser reelegidos" (Art. 30).
"La Junta Directiva podrá ser reelegida total o parcialmente" (Art. 31).
Fuente: Estatutos orgánicos 2020</t>
  </si>
  <si>
    <t>"Para deliberar la Junta requerirá la presencia de por lo menos la mitad más uno de sus miembros. Las decisiones serán doptadas por la mayoría simple de los asistentes" (Art. 34).
Fuente: Estatutos orgánicos 2020</t>
  </si>
  <si>
    <t>Es atribución de la Junta Directiva "designar y dar por terminada la relación de tipo profesional del Director Ejecutivo y de su suplente" (Art. 36).
Fuente: Estatutos orgánicos 2020</t>
  </si>
  <si>
    <t>La información encontrada no permite determinar si hay participacipación ciudadana permanente o esporádica en el órgano directivo con voz.</t>
  </si>
  <si>
    <t>La información encontrada no permite determinar si hay participacipación ciudadana permanente o esporádica en el órgano directivo con voto.</t>
  </si>
  <si>
    <t>Ruta N Medellín</t>
  </si>
  <si>
    <t>"La Corporación Ruta N Medellín tiene por objeto el direcclonamiento, participación, coordinación, consolidación, organización, fomento, desarrollo, difusión y operación de la politica y las actividades de ciencia, tecnología, innovación y emprendimiento de base tecnológica, en todos los campos en los que sus Asociados lo requieran, dentro de la política de desarrollo económico de la ciudad de Medellín, Incluyendo los servicios públicos domiciliados, energía, agua, tecnologías de la información y la comunicación, así como sus actividades complementarias y conexas, propias de todos y cada uno de ellos" (Art. 5).
Fuente: Estatutos 2012</t>
  </si>
  <si>
    <t>Corporación con persona jurídica de naturaleza civil sin ánimo de lucro
Fuente: Estatutos 2012</t>
  </si>
  <si>
    <t>"La Corporación es una persona jurídica de naturaleza civil, de nacionalidad colombiana, sin ánimo de lucro, de utilidad común e interés social, de carácter privado, independiente de las personas que la componen y, en consecuencia, los asociados no asumirán ninguna responsabilidad de carácter personal o patrimonial en relación con las obligaciones adquiridas por la Corporación; la cual se rige por las normas del derecho privado, la Ley 489 de 1998, las de ciencia, tecnología e innovación y por los presentes Estatutos" (Art. 1)
Fuente: Estatutos 2012</t>
  </si>
  <si>
    <t>"La Junta Directiva estará Integrada por nueve (9) miembros principales" (Art. 26).
Fuente: Estatutos 2012</t>
  </si>
  <si>
    <t>"La Junta Directiva estará Integrada por nueve (9) miembros principales. Para ser miembro de la Junta Directiva no se requiere ser asociado de la Corporación.
La Junta Directiva estará integrada así: 
a. El Alcalde de Medellín o su delegado. 
b. El Gerente General de Empresas Públicas de Medellín ESA, o su delegado. 
c. El Presidente de UNE EPM Telecomunicaciones S.A. o su delegado. Además, harán parte de la Junta Directiva seis (6) miembros independientes que se designarán así: dos miembros por el Municipio de Medellín; un miembro por Empresas Públicas de Medellín E.S.P.; un miembro por UNE EPM Telecomunicaciones S.A. y dos miembros elegidos por la Asamblea General" (Art. 26).
Fuente: Estatutos 2012</t>
  </si>
  <si>
    <t>"Los miembros independientes de la Junta Directiva durarán en el ejercicio de sus funciones por el término de tres (3) años, contados a partir del año que se hlao la elección, aunque podrán ser libremente reelegidos o removidos en cualquier tiempo" (Art. 27).
Fuente: Estatutos 2012</t>
  </si>
  <si>
    <t xml:space="preserve">"La Junta Directiva deliberará y decidirá válidamente con la presencia y los votos de la mayoría simple de sus Integrantes" (Art. 30).
Fuente: Estatutos 2012
</t>
  </si>
  <si>
    <t>"La Representación Legal judicial y extrajudicial, administración y dirección de la Corporación, estará a cargo del Director Ejecutivo, quien será reemplazado por el suplente, designado para el efecto por la Junta Directiva, en sus faltas absolutas, temporales o accidentales o cuando esté Impedido" (Art. 36).
Fuente: Estatutos 2012</t>
  </si>
  <si>
    <t>harán parte de la Junta Directiva seis (6) miembros independientes que se designarán así: dos miembros por el Municipio de Medellín; un miembro por Empresas Públicas de Medellín E.S.P.; un miembro por UNE EPM Telecomunicaciones S.A. y dos miembros elegidos por la Asamblea General" (Art. 26).
"La Junta Directiva podrá decidir si conforma comités consultivos o, si tiene Invitados permanentes u ocasionales, para la deliberación de los temas que a su juicio lo regule" (Art. 26)
Fuente: Estatutos 2012</t>
  </si>
  <si>
    <t>No
Fuente: Página web de la entidad (1)</t>
  </si>
  <si>
    <t>Parque Explora</t>
  </si>
  <si>
    <t>"La Corporación Parque Explora organiza, fomenta, desarrolla y opera actividades relacionadas con la apropiación social de la ciencia y la tecnología. Es una entidad de educación informal, que impulsa, además, la cultura y la recreación social mediante múltiples actividades y en asocio con museos, parques y organizaciones que llevan a cabo actividades afines" (p. 9).
Fuente: Código de Gobierno Corporativo 2009</t>
  </si>
  <si>
    <t>Corporación con persona jurídica de naturaleza civil sin ánimo de lucro
Fuente: Código de Gobierno Corporativo 2009</t>
  </si>
  <si>
    <t>"Como lo establecen los estatutos la Corporación tiene personería jurídica de naturaleza civil, de beneficio social, sin ánimo de lucro, de utilidad común e interés social, de carácter privado, independiente de las personas que la componen. En consecuencia, los Corporados (excepción de aquellos que se encuentran en la Junta Directiva y los cuales se rigen por la ley 222 de Dic de 1995) no asumirán ninguna responsabilidad de carácter personal o patrimonial en relación con las bligaciones adquirida por la Corporación" (p. 9).
Fuente: Código de Gobierno Corporativo 2009</t>
  </si>
  <si>
    <t xml:space="preserve">"Como lo establecen los Estatutos, la Junta Directiva está integrada por siete (7) miembros principales, cada uno de los cuales tiene un suplente nominal o personal" (p. 26)
Fuente: Código de Gobierno Corporativo 2009
</t>
  </si>
  <si>
    <t>"Como lo establecen los Estatutos, la Junta Directiva está integrada por siete (7) miembros principales, cada uno de los cuales tiene un suplente nominal o personal, designados por las entidades que conforman la Corporación o por derecho propio.
La Junta Directiva está integrada así:
• El Alcalde de Medellín o su delegado y su respectivo suplente.
• Alcaldía de Medellín, por intermedio de un representante cuya función guarde relación con la ciencia, la cultura, la educación, la tecnología y/o la recreación social y su respectivo suplente.
• Integrante del Comité Integremial elegido por el Alcalde Medellín y su respectivo suplente.
• La Fundación Amigos del Parque Explora, quien actúa como principal y suplente.
• La Cámara de Comercio de Medellín para Antioquia, quien actúa como principal y suplente.
• Dos (2) miembros elegidos por los Corporados quienes no tienen miembro en la Junta Directiva por derecho propio; deben tener reconocida idoneidad y experiencia. Sus espectivos suplentes, deben tener las mismas calidades.
Un representante del Consejo Asesor Científico de la Corporación, elegido por el mismo, tiene asiento en la Junta con voz pero sin derecho a voto" (p. 26).
Fuente: Código de Gobierno Corporativo 2009
"Designar el Delegado del Alcalde con su suplente de conformidad con los Estatutos de la Entidad y el miembro cuya función guarde relación con la ciencia, la cultura, la educación, la tecnología y/o recreación social, integrantes de la Junta Directiva de la Corporación Parque Explora, de conformidad con el artículo 25 de los Estatutos de la Entidad, así:
a) Delegado del Alcalde: El (la) Secretario(a) de Educación, con suplencia del (la) Secretario(a) de Juventud.
b) Miembro cuya función guarde relación con la ciencia, la cultura, la educación, la tecnología y/o recreación social, El (la) Secretario(a) de Cultura Ciudadana con suplencia del Secretario (a) de Educación" (Art. 20).
Decreto 086 de 2020</t>
  </si>
  <si>
    <t>"Entre las funciones de la junta se resalta que ésta convoca la Asamblea General ordinaria o extraordinaria y presenta el informe de gestión de cada ejercicio para su aprobación. Además de nombrar al Director Ejecutivo le asesora, le autoriza el monto para celebrar actos y contratos y le otorga poderes generales" (p. 26). 
Fuente: Código de Gobierno Corporativo 2009</t>
  </si>
  <si>
    <t>"La Junta Directiva está integrada así:
•Integrante del Comité Integremial elegido por el Alcalde Medellín y su respectivo suplente.
• La Fundación Amigos del Parque Explora, quien actúa como principal y suplente.
• La Cámara de Comercio de Medellín para Antioquia, quien actúa como principal y suplente.
• Dos (2) miembros elegidos por los Corporados quienes no tienen miembro en la Junta Directiva por derecho propio; deben tener reconocida idoneidad y experiencia. Sus espectivos suplentes, deben tener las mismas calidades.
Un representante del Consejo Asesor Científico de la Corporación, elegido por el mismo, tiene asiento en la Junta con voz pero sin derecho a voto" (p. 26).
Fuente: Código de Gobierno Corporativo 2009</t>
  </si>
  <si>
    <t xml:space="preserve">Sí
Fuente: Página web de la entidad (1) </t>
  </si>
  <si>
    <t>Greater Medellín Bureau</t>
  </si>
  <si>
    <t>"El objeto principal de el Bureau será general y de utilidad común y consistirá en el fomento y desarrollo del turismo en el Departamento de Antioquía y especialmente en la ciudad de Medellín, a través de la promoción de la ciudad como sede de congresos, convenciones, ferias y certámenes de carácter culturar que le generen turismo receptivo. Así mismo, contribuirá al desarrollo integral de la cadena productiva de bienes, servicios y acciones, incluyendo todos los clusters relacionados con el objeto mismo de el Bureau. En desarrollo del objeto, el Bureau podrá promover las ventajas competitivas de la región, propiciar ferias y eventos de promoción de la actividad empresarial, deportiva, cultural, de salud y de comercio, brindar información y orientación que facilite la movilidad y bienestar de los visitantes, promover el nivel técnico y profesional de todos los que intervienen en la cadena productiva de bienes, servicios y acciones para garantizar el servicio de excelencia y realizar programas relacionados a todos los integrantes y factores involucrados de una u otra forma con el objeto principal" (p.3). 
Fuente: Certificado de existencia y representación de Cámara de Comercio 2019</t>
  </si>
  <si>
    <t>Fundación sin ánimo de lucro
Fuente: página web de la entidad (1)</t>
  </si>
  <si>
    <t>"El Bureau es una entidad autónoma dotada de personería jurídica, que asimila su desempeño al derecho privado, organizada bajo las leyes de la República de Colombia, y particularmente enmarcada en el artículo 38 de la Constitución Nacional que consagra el derecho de libre asociación" (Art. 4).
Fuente: Estatutos 2005</t>
  </si>
  <si>
    <t>Representantes de la Alcaldía de Medellín:
Alejandro Arias García
Secretario de Desarrollo Económico de Medellín
Álvaro Ósmar Narváez Díaz
Secretario de Cultura Ciudadana
Víctor Hugo Zapata Madrigal
Gerente Plaza Mayor
Representantes de la Cámara de Comercio de Medellín para Antioquia:
Gabriel Álvaro Zapata
Gerente Compufaxm
Ignacio Restrepo Restrepo
Director General Esquema de Publicidad
Representantes del Sector Privado:
Sofía Aristizábal 
Estrategia y Producción S.A
Juan Sebastián Mejía
Empresa Transportadora de Taxis, Tax Individual S.A
Fuente: página web de la entidad (1)</t>
  </si>
  <si>
    <t xml:space="preserve">"El Consejo Directivo se compone de siete (7) miembros principales con sus respectivos suplentes personales" (Art. 22).
Fuente: Estatutos 2005
</t>
  </si>
  <si>
    <t>"El Consejo Directivo se compone de siete (7) miembros principales con sus respectivos suplentes personales y estará integrado de la siguiente forma:
a) Tres (3) representantes de la Alcaldía de Medellín designados por el Alcalde
b) Dos (2) representantes de la Cámara de Comercio de Medellín para Antioquia
c) Dos (2) representantes de los demás miembros del Bureau, los cuales serán designados para períodos de dos años por la Asamblea General" (Art. 22)
Fuente: Estatutos 2005
"Designar los tres representantes de la Alcaldía Medellín con sus respectivos suplentes, integrante del Consejo Directivo de la Fundación Medellín Convention &amp; Visitors Bureau, de conformidad con el artículo 22 de los Estatutos de la Entidad, así:
a) El (La) Gerente de Plaza Mayor, con suplencia de el (la) Secretario de la Juventud
El (La) Secretario(a) de Desarrollo Económico, con suplencia de el (la) Secretario(a) de la Mujer
b) El (La) Secretario(a) de Cultura Ciudadana, con suplencia de el (la) Secretario(a) de Comunicaciones" (Art. 30).
Fuente: Decreto 172 de 2020</t>
  </si>
  <si>
    <t>"Dos (2) representantes de los demás miembros de el Bureau, los cuales serán designados para periodos de dos añoos por la Asamblea General. PARÁGRAFO PRIMERO. Los representantes de la Alcaldía de Medellín y de la Cámara de Comercio de Medellín para Antioquia tienen naturaleza institucional, por tanto obrarán consultando, de manera exclusiva; los intereses de la Institución que representan. Así las cosas, esas Instituciones podrán designar y remover, libremente y en cualquier tiempo, sus representantes en el Consejo Directivo de el Bureau. Para hacerlo se requerirá la simple comunicación que en tal sentido expidan al Gerente General de la misma los respectivos Representantes Legales" (Art. 22). 
Fuente: Estatutos 2005</t>
  </si>
  <si>
    <t>"Son funciones del Consejo Directivo...Designar al Director(a) Ejecutivo(a), fijar su remuneración y nombrar su reemplazo cuando ello fuere necesario" (Art. 23). 
Fuente: Estatutos 2005</t>
  </si>
  <si>
    <t>"El Consejo Directivo se compone de siete (7) miembros principales con sus respectivos suplentes personales y estará integrado de la siguiente forma: ... b) Dos (2) representantes de la Cámara de Comercio de Medellín para Antioquia
c) Dos (2) representantes de los demás miembros del Bureau, los cuales serán designados para períodos de dos años por la Asamblea General" (Art. 22)" (Art. 22).
Fuente: Estatutos 2005
Representantes del sector privado
Fuente: página web de la entidad (1)</t>
  </si>
  <si>
    <t>Hospital Infantil Concejo de Medellín</t>
  </si>
  <si>
    <t>"La prestación de servicios de salud en todos los niveles de complejidad, así mismo la administración, coordinación, consolidación, organización, fomento, desarrollo, difusión y operación del Hospital Infantil Concejo de Medellín." (Art. 3)
"Prestar servicios de salud integrales, con la calidad humana, técnica y cientlfica, de manera prioritaria a la población de la Ciudad afiliados al Sistema General de Seguridad Social en Salud, con éntasis en la promoción da la salud y la pprevención de la enfermedad" (Art. 4)
Fuente: Estatutos 2013</t>
  </si>
  <si>
    <t xml:space="preserve">Personería jurídica sin ánimo de lucro
Fuente: Estatutos 2013
</t>
  </si>
  <si>
    <t>"Somos una Corporación sin ánimo de lucro de mediana y alta complejidad, que inició operación el 1 de agosto de 2013 como resultado de una alianza entre la Alcaldía de Medellín, la ESE Metrosalud y el Hospital General de Medellín" 
Fuente: página web de la entidad (1)</t>
  </si>
  <si>
    <t xml:space="preserve">"La Junta Directiva estará conformada por seis (6) miembros principales" (Art. 20).
Fuente: Estatutos 2013
</t>
  </si>
  <si>
    <t>"La Junta Directiva estará conformada por seis (6) miembros principales conformados de la siguiente manera:
1. El Alcalde de Medellín o su delegado
2. El Secretario de Salud de Medellín o su delegado 
3. El Gerente de la ESE Metrosalud
4. El Gerente del Hospital General de Medellín
5. Un miembro elegido entre el Alcalde, el Gerente de la ESE Metrosalud y el Gerente del Hospital General de Medellín
6. Un representante del Secretario de Salud Municipal (con voz, pero sin voto)
El Director Ejecutivo de la Corporación Hospital Infantil Concejo de Medellín asistirá a las reuniones de la Junta Directiva con derecho a voz pero sin voto" (Art. 20).
Fuente: Estatutos 2013
"la Junta Directiva, conformada por el delegado del Alcalde de Medellín, el Secretario de Salud de Medellín, el Gerente de la E.S.E. Metrosalud, el Gerente del Hospital General de Medellín, 1 representante del Secretario de Salud para el apoyo científico, 1 representante de los Corporados fundadores y el Director Ejecutivo de la Corporación" (p. 9).
Fuente: Código de Ética y Buen Gobierno 2014
"El delegado del Alcalde será el Secretario de Inclusión social y Familia" (Art. 18).
Fuente: Decreto Municipal 272 de 2016</t>
  </si>
  <si>
    <t>La Junta Directiva "deliberará y decidirá con la presencia y los votos de la mitad más uno de los miembros" (Art. 21).
Fuente: Estatutos 2013</t>
  </si>
  <si>
    <t>"Es importante reconocer e identificar las características, necesidades, intereses, expectativas y preferencias de la población objetivo a la cual está dirigida la rendición. Este ejercicio permite ajustar la oferta institucional y presentar ofertas de servicios focalizadas para responder satisfactoriamente el mayor número de requerimientos, así como obtener retroalimentación y lograr la participación activa de la ciudadanía para el logro de los objetivos de las entidades y la satisfacción de derechos ciudadanos" (p. 9).
Fuente: Manual de rendición de cuentas
"Por último y de manera preferencial, el Hospital Infantil Concejo de Medellín, es respetuosa, acata y recibe con agrado los mecanismos de participación ciudadana para ejercer control
social; así entonces la Organización facilita y promueve la participación de la comunidad mediante la conformación de la Asociación de Usuarios y a través de la representación y participación en el Comité de Ética Hospitalario" (p. 22).
Fuente: Código de Ética y Buen Gobierno 2014</t>
  </si>
  <si>
    <t>Telemedellín</t>
  </si>
  <si>
    <t>"Telemedellín como operador público de televisión local, tendrá como objeto principal la prestación del servicio de televisión local, en el área de cubrimiento autorizada, mediante la programación, administración y operación del canal o canales a su cargo, al igual que la prestación de los servicios de telecomunicaciones y aplicaciones que permita la convergencia digital.
Como operador del servicio público de televisión, dará cumplimiento a los fines y principios del servicio, contemplados en el artículo segundo de la ley 182 de 1995, promoviendo la participación comunitaria, el mejoramiento social y cultural de los habitantes de Medellín y el Área Metropolitana" (Art. 5).
Fuente: Estatutos 2017</t>
  </si>
  <si>
    <t>Asociación entre entidades públicas
Fuente: Estatutos 2017</t>
  </si>
  <si>
    <t>"El Canal Local de Televisión de Medellín, TELEMEDELLÍN, es una asociación sin ánimo de lucro entre entidades públicas, sujetas a las disposiciones previstas en el Código Civil y en las normas para las entidades de éste género, y por las disposiciones legales que se dicten en materia de telecomunicaciones y especialmente por aquellas que reglamenten el servicio público de televisión local sin ánimo de lucro a su cargo.
Telemedellín se sujeta a los principios de la función administrativa contenidos en el artículo 209 de la Constitución Nacional y demás normas que la modifiquen o sustituyan, así como los principios que rigen los servicios de televisión y telecomunicaciones, el ejercicio de las prerrogativas y potestades públicas, los regímenes de los actos unilaterales y de la contratación que se fijen para estos servicios" (Cláusula 4)
Fuente: Estatutos 2017</t>
  </si>
  <si>
    <t xml:space="preserve">"Será un órgano de administración conformado por siete (7) miembros ..." (Cláusula 20)
Fuente: Estatutos 2017
</t>
  </si>
  <si>
    <t>"Será un órgano de administración conformado por siete (7) miembros, conformado por los representantes legales de las entidades asociadas; el Secretario de Comunicaciones del municipio de Medellín y un miembro designado por el señor Alcalde de Medellín. La Junta será presidida por el señor Alcalde de Medellín, en ausencia la presidirá su delegado." (Cláusula 20)
Fuente: Estatutos 2017
"Designar el delegado del Alcalde y un integrante de la Junta Directiva de conformidad con la cláusula vigésima de los Estatutos de la Entidad, para el Canal Local de Televisión de Medellín- TELEMEDELLÍN, así:
a) Delegado del Alcalde: El (la) Secretario de Participación Ciudadana, quien lo presidirá" (Art. 19).
Fuente: Decreto 086 de 2020</t>
  </si>
  <si>
    <t>"Habrá quórum para deliberar y decidir con la mayoría de los integrantes de la Junta Directiva" (Cláusula 22).
Fuente: Estatutos 2017</t>
  </si>
  <si>
    <t>"El Gerente es el representante legal de la asociación, con el carácter de empleado de libre nombramiento y remoción del Alcalde de Medellín" (Cláusula 24).
Fuente: Estatutos 2017</t>
  </si>
  <si>
    <t>No se encuentra información al respecto en los estatutos
Según la elección de miembros del órgano directivo, no hay participación ciudadana permanente con voz.</t>
  </si>
  <si>
    <t>No se encuentra información al respecto en los estatutos
Según la elección de miembros del órgano directivo, no hay participación ciudadana permanente con voto.</t>
  </si>
  <si>
    <t>"Los estados e informes económicos, financieros, contables y de gestión presentados a los respectiros entes de regulación y control por la entidad, así como cualquier otra información sustancial, deben ser dados a conocer y estar disponibles para la comunidad, la cual tiene derecho a informarse permanentemente de todos los hechos que ocurran dentro de la entidad y que no sean materia de reserva. Los medios de información que podrán utilizarse son, entre otros, la atención directa a usuarios a través del área de Comunicaciones y Mercadeo, boletines en linea, folletos o circulares, linea telefónica, correo electrónico y página Web. Compromiso con As Rendición de Telemdellín se compromete a realizar una efectiva rendición de cuenta, con el objeto de informar a la ciudadanía sobre el proceso de avance y cumplimiento de las metas contenidas en el Plan de Estratégico de la entidad, y de la forma como se está ejecutando el presupuesto de la misma" (Art. 26-27).
Fuente: Código de Ética y Buen Gobierno</t>
  </si>
  <si>
    <t>Creame Incubadora de Empresas</t>
  </si>
  <si>
    <t>Jaime Echeverri Chavarriaga
Representante Cámara de Comercio de Medellín para Antioquia
Ana Cristina Bernal Pérez
Representante Cámara de Comercio de Medellín para Antioquia
Juan Pablo Salazar Mejía
Representante Cámara de Comercio de Medellín para Antioquia
Katherine Gómez Ocampo
Representante ANDI
Juan Felipe González Soto
Representante Argos
Juan Felipe Rendón Ochoa
Representante Sena 
Adriana García Grasso
Representante EAFIT
Juan David Urrego
Representante Andercol
Fuente: página web de la entidad (1)</t>
  </si>
  <si>
    <t>Cuenca Verde</t>
  </si>
  <si>
    <t>"La consecución, administración, gestión, inversión, asignación y disposición de recursos financieros destinados a proteger, mantener, preservar los servicios ambientales, especialmente el agua, en las cuencas abastecedoras que proveen de agua a los municipios del Valle de Aburrá". 
Fuente: página web de la entidad</t>
  </si>
  <si>
    <t xml:space="preserve">Mauricio González
Empresas Públicas de Medellín 
Jose Enrique Londoño 
Empresas Públicas de Medellín 
Sergio Andrés Orozco 
Municipio de Medellín 
Maria del Pilar Restrepo 
Área Metropolitana del Valle de Aburrá 
Maria Camila Villegas 
Grupo Argos
Fuente: Informe de Gestión 2020
 </t>
  </si>
  <si>
    <t>"El representante del Municipio de Medellín será el Secretario de Gobierno y Derechos Humanos" (Art. 20).
Fuente: Decreto 272 de 2016</t>
  </si>
  <si>
    <t>No
Fuente: Página web de la entidad (2) y (4)</t>
  </si>
  <si>
    <t>No
Fuente: Página web de la entidad (5)</t>
  </si>
  <si>
    <t>Parque Arví</t>
  </si>
  <si>
    <t>"El objeto principal de la Corporación es trabajar por la consolidación del proyecto Parque Arví, asi como por la conservación, mantenimiento y promoción del territorio en el cual se encuentra ubicado. De igual manera, realizará todas las actividades que estén encaminadas la operación de las adecuaciones físicas e inmuebles mediante los cuales se desarrolle dicho Proyecto, con la finalidad de que cumpla con su vocación ambiental, cultural, turística y educativa" (Art. 5).
Fuente: Estatutos 2018</t>
  </si>
  <si>
    <t>Entidad sin ánimo de lucro
Fuente: Estatutos 2018</t>
  </si>
  <si>
    <t>"La Corporación Parque Arví es una entidad sin ánimo de lucro, creada por entidades públicas y personas jurídicas de derecho privado, con fundamento en el artículo 98 de la Ley 489 de 1998. La Corporación es una entidad de naturaleza pública, en la modalidad de descentralizada indirecta por servicios del Municipio de Medellín" (Art. 1)
"La Corporación está sujeta a las normas de derecho privado, no obstante, se deberán observar principios de la función administrativa y la gestión fiscal cuando se administren recursos públicos. El régimen laboral de sus trabajadores se sujetará a las disposiciones del Código Sustantivo del Trabajo, a las normas que lo adicionan o complementan. La Corporación Parque Arví deberá contar con un manual de contratación, que garantice el cumplimiento de la gestión fiscal cuando se gestionen y administren recursos públicos" (Art. 4).
Fuente: Estatutos 2018</t>
  </si>
  <si>
    <t>"La Corporación Parque Arví fue creada por:
1. Gobernación de Antioquia
2. Municipio de Medellín
3. Universidad de Antioquia
4. Escuela de Ingeniería de Antioquia
5. Escuela de Administración, Finanzas y Tecnología – EAFIT -
6. Comfenalco
7. Comfama
8. Corantioquia
9. Cornare
10. Cámara de Comercio de Medellín
11. Área Metropolitana del Valle de Aburrá
12. Interactuar Famiempresas
Además de las entidades fundadoras, actualmente hace parte de la Corporación Parque Arví, el municipio de Guarne"
Fuente: Página web de la entidad (1)</t>
  </si>
  <si>
    <t>Diana María Montoya Velilla
Secretaria de Medio Ambiente
Alcaldía de Medellín.
Alejandro Matta Herrera
Secretario de la Juventud
Alcaldía de Medellín.
Sergio Roldán Gutiérrez
Secretario de Turismo
Gobernación de Antioquia.
Lina María Vélez de Nicholls
Presidente
Cámara de Comercio de Medellín para Antioquia.
Juan David Palacio Cardona
Director
Área Metropolitana del Valle de Aburrá.
Rafael Arango Fonnegra
Delegado Permanente
Interactuar.
Geovanni Bedoya Sanmiguel
Jefe del Departamento de Geología
Universidad EAFIT.
María del Pilar Restrepo Mesa
Jefe Unidad Conservación del Agua
EPM.
Dra. Sandra Yannette Vélez Arredondo 
Jefe Unidad Desarrollo Ambiental y Social
EPM.
Dra. María Elena Restrepo Vélez
Gerente Social y de Servicio al Cliente
Metro de Medellín.
Invitada permanente.
Fuente: Página web de la entidad (2)</t>
  </si>
  <si>
    <t>"La Junta Directiva de la Corporación estará integrada por nueve (9) miembros institucionales" (Art. 30).
Fuente: Estatutos 2018</t>
  </si>
  <si>
    <t>"La Junta Directiva de la Corporación estará integrada por nueve (9) miembros institucionales, así: 
a) El Municipio de Medellín, quien tendrá dos (2) renglones
b) Empresas Públicas de Medellín - EPM quien tendrá dos (2) renglones
c) Uno (1) del Departamento de Antioquía 
d) Uno (1)  del Área Metropolitana del Valle de Aburrá 
e) Uno (1) de la Cámara de Comercio de Medellín para Antioquía 
f) Uno (1) de las universidades pertenecientes a la Corporación 
g) Uno (1) de los demás asociados de naturaleza privada" (Art. 30).
Fuente: Estatutos 2018
"Designar los dos representantes del Municipio de Medellín, integrantes de la Junta Directiva de la Corporación Parque Arví, de conformidad con el artículo 30 de los Estatutos de la Entidad, así:
a) El (La) Secretario(a) de Medio Ambiente
b) El (La) Secretario(a) de la Juventud" (Art. 17).
Fuente: Decreto 086 de 2020</t>
  </si>
  <si>
    <t>"Los representantes de las Universidades y de los asociados de naturaleza privada se elegirán por periodos institucionales de 2 años y podrán ser reelegidos" (Art. 30)
Fuente: Estatutos 2018</t>
  </si>
  <si>
    <t>"Para deliberar la Junta Directiva requerirá la presencia de por lo menos cuatro de sus miembros. Las decisiones serán adoptadas por la mayoría simple de los asistentes, entendiendo por ésta la mitad más uno de los asistentes. Las decisiones de la Junta Directiva se harán constar en actas, las cuales deberán asentarse en el libro respectivo dentro de los treinta días siguientes a aquel que concluyó el acuerdo y deberán ser firmadas por el Presidente y Secretario de la reunión"(Art. 37).
Fuente: Estatutos 2018</t>
  </si>
  <si>
    <t>Es atribución de la Junta Directiva designar y remover al Director Ejecutivo (Art. 38).
Fuente: Estatutos 2018</t>
  </si>
  <si>
    <t>"La Junta Directiva de la Corporación estará integrada por nueve (9) miembros institucionales, así:
...
e) Uno (1) de la Cámara de Comercio de Medellín para Antioquía
f) Uno (1) de las universidades pertenecientes a la Corporación
g) Uno (1) de los demás asociados de naturaleza privada" (Art. 30).
Fuente: Estatutos 2018</t>
  </si>
  <si>
    <t xml:space="preserve">Sí
Fuente: Página web de la entidad (3) </t>
  </si>
  <si>
    <t>No
Fuente: Página web de la entidad (4) y (6)</t>
  </si>
  <si>
    <t>Fondo de Garantías</t>
  </si>
  <si>
    <t>"la Junta Directiva de FGA es de carácter eminentemente corporativo e institucional y sus miembros serán elegidos para periodos de un (1) año mediante un sistema de cociente electoral, según lo establecido en el Código de Comercio, sin perjuicio de que puedan ser reelegidos o removidos libremente por la Asamblea" (p. 2).
Fuente: Código de Gobierno Corporativo 2018</t>
  </si>
  <si>
    <t>"Deliberará y decidirá válidamente con la presencia de la mayoría de sus miembros, salvo en los casos en que los estatutos o leyes exijan unanimidad o una mayoría superior" (p. 27). 
Fuente: Código de Gobierno Corporativo 2018</t>
  </si>
  <si>
    <t>"A la Junta Directiva asistirán las personas naturales que designen los representantes legales de las sociedades que la integran, mediante comunicación escrita dirigida al representante legal de FGA, enviada dentro del mes siguiente al de la elección por parte de la Asamblea" (p. 2). 
Fuente: Código de Gobierno Corporativo 2018</t>
  </si>
  <si>
    <t xml:space="preserve">No
Fuente: Página web de la entidad (3) </t>
  </si>
  <si>
    <t>No*
Fuente: Página web de la entidad (3) y (4)</t>
  </si>
  <si>
    <t>Teleantioquia</t>
  </si>
  <si>
    <t>"Como operador público de televisión, tendrá como objeto principal la prestación del servicio de televisión regional, mediante la programación, administración y operación del canal o canales a su cargo, al igual que la prestación de los servicios de telecomunicaciones y aplicaciones que permita la convergencia digital" (Art. 5).
Fuente: Estatutos 2019</t>
  </si>
  <si>
    <t>"Como entidad pública, es una empresa industrial y comercial del Estado, entidad descentralizada indirecta perteneciente al orden departamental, cuya creación fue autorizada por los Decretos Nacionales 3100 y 3101 de 1984, siendo transformada al orden departamental en ejercicio de las facultades conferidas a la Junta Administradora Regional a través del numeral 3° del artículo 37 de la Ley 182 de 1995. La entidad se sujeta a las disposiciones establecidas en las leyes 14 de 1991, 182 de 1995, 335 de 1996, 489 de 1998, 680 de 2001 y 1507 de 2012, el Decreto Ley 1222 de 1985, el Decreto Ley 1221 de 1986, a las contenidas en sus Estatutos Sociales o Internos, al Código de Comercio y demás normas que las reglamenten, adicionen, modifiquen o sustituyan y, en general, las que sean aplicables a los canales u organizaciones regionales de televisión, a las entidades descentralizadas indirectas de orden departamental y a las sociedades de responsabilidad limitada" (Art. 1).
Fuente: Estatutos 2019
"Las empresas industriales y comerciales del Estado son organismos creados por la ley o autorizados por ésta, que desarrollan actividades de naturaleza industrial o comercial y de gestión económica conforme a las reglas del Derecho Privado" 
Fuente: Ley 489 de 1998, Art. 85</t>
  </si>
  <si>
    <t>"Los socios de Teleantioquia son las siguientes entidades públicas:
El Departamento de Antioquia, el Instituto para el Desarrollo de Antioquia “IDEA”, el Municipio de Medellín y la Nación-Ministerio de Tecnologías de la Información y las Comunicaciones.
Podrán ingresar otras entidades de derecho público debidamente autorizadas para el efecto. El ingreso se perfeccionará con el pago del aporte y la reforma estatutaria pertinente" (Art. 6)
"Departamento de Antioquia (73,78%) del capital social, Instituto para el Desarrollo de Antioquia [IDEA]  (15,19%) del capital social, Ministerio de Tecnologías de la Información y las Comunicaciones (6,77%), Municipio de Medellín (4,26%)" (Art. 7).
Fuente: Estatutos 2019</t>
  </si>
  <si>
    <t xml:space="preserve">"La Junta Administradora Regional estará conformada por los representantes legales de cada una de las entidades socias o los delegados de éstos. La Junta será presidida por el Gobernador de Antioquia o su delegado y en ausencia de éstos, por quien designen sus miembros" (Art. 11).
Fuente: Estatutos 2019
</t>
  </si>
  <si>
    <t>"La Junta Administradora Regional estará conformada por los representantes legales de cada una de las entidades socias o los delegados de éstos. La Junta será presidida por el Gobernador de Antioquia o su delegado y en ausencia de éstos, por quien designen sus miembros" (Art. 11).
Fuente: Estatutos 2019
El delegado del Alcalde de Medellín será el Secretario de Comunicaciones. (Art. 24)
Fuente: Decreto 272 de 2016</t>
  </si>
  <si>
    <t>"La Junta Administradora Regional podrá deliberar y decidir con la asistencia de un número plural de socios que represente la mayoría absoluta de las cuotas en que se halle dividido el capital de la sociedad. Las reformas estatutarias se aprobarán con el voto favorable de un número plural de asociados que represente, cuanto menos, el setenta por ciento (70%) de las cuotas en que se halle dividido el capital social. Son reformas estatutarias los aumentos y disminuciones de capital, la disolución anticipada, la fusión y la restitución de aportes.
En la Junta Administradora Regional cada uno de los socios tendrá tantos votos cuantas cuotas posea" (Art. 14).
Fuente: Estatutos 2019</t>
  </si>
  <si>
    <t>"Corresponde a la Junta Administradora Regional, la dirección financiera, presupuestal y administrativa de la sociedad y, en especial, ejercer las siguientes funciones: ... nombrar y remover al Gerente de la Sociedad" (Art. 12).
"La Sociedad tendrá un Gerente, con el carácter de empleado público de libre nombramiento y remoción" (Art. 16). 
Fuente: Estatutos 2019</t>
  </si>
  <si>
    <t>"A las reuniones podrá asistir el Gerente e invitarse a personas ajenas a la misma, con voz pero sin voto." (Art. 13).
Fuente: Estatutos 2019</t>
  </si>
  <si>
    <t>Sí 
Fuente: Página web de la entidad (1)</t>
  </si>
  <si>
    <t>Fundación Ferrocarril de Antioquia</t>
  </si>
  <si>
    <t>"Tiene como objeto la gestión integral del patrimonio cultural constituido por todos los bienes materiales, las manifestaciones inmateriales, los productos y las representaciones de la cultura en los ámbitos municipal, departamental, nacional y mundial; podrá realizar todo tipo de construcciones, estudios, planes, propuestas, proyectos y obras relacionadas con la conservación, divulgación, intervención, protección, recuperación, restauración, salvaguardia y sostenibilidad de cualquier bien mueble o inmueble, y en especial de aquellos que estén declarados como bienes de interés cultural." 
Fuente: Página web de la entidad (1)</t>
  </si>
  <si>
    <t>Entidad mixta sin ánimo de lucro
Fuente: Página web de la entidad (1)</t>
  </si>
  <si>
    <t>Despacho del Alcalde</t>
  </si>
  <si>
    <t>S.D.A. de ciencia, tecnología e innovación, desarrollo económico e internacionalización</t>
  </si>
  <si>
    <t>S.D.A. de hábitat, movilidad, infraestructura y sostenibilidad</t>
  </si>
  <si>
    <t>S.D.A. de educación, cultura, participación, recreación y deporte</t>
  </si>
  <si>
    <t>S.D.A. de salud, inclusión social y familia y la no-violencia</t>
  </si>
  <si>
    <t>S.D.A. de gobernabilidad y seguridad</t>
  </si>
  <si>
    <t>Secretarías de apoyo institucional</t>
  </si>
  <si>
    <t>S.D.A. de planeación y gestión territorial</t>
  </si>
  <si>
    <t>Hospital Infanitil Concejo de Medellín</t>
  </si>
  <si>
    <t>Empresa Industrial y Comercial del Estado</t>
  </si>
  <si>
    <t>Derecho privado</t>
  </si>
  <si>
    <t xml:space="preserve">Sociedad de Economía Mixta </t>
  </si>
  <si>
    <t>Sociedad entre Entidades Públicas</t>
  </si>
  <si>
    <t>Establecimiento público</t>
  </si>
  <si>
    <t>Derecho público</t>
  </si>
  <si>
    <t>Empresa Social del Estado [ESE]</t>
  </si>
  <si>
    <t>Unidad Administrativa Especial con personería jurídica</t>
  </si>
  <si>
    <t>Asociación entre entidades públicas</t>
  </si>
  <si>
    <t>Otros</t>
  </si>
  <si>
    <t>Información Otros</t>
  </si>
  <si>
    <t>NA</t>
  </si>
  <si>
    <t>* Comfama</t>
  </si>
  <si>
    <t>* Fondo Pasivo de Ferrocarriles Nacional de Colombia
* Patrimonio Autónomo Fiduciaria de Occidente
* EDATEL S.A. E.S.P.</t>
  </si>
  <si>
    <t>x</t>
  </si>
  <si>
    <t xml:space="preserve">* Sociedad de Mejoras Públicas de Medellín
* Sociedad Colombiana de Orquideología
* Club de Jardinería de Medellín
</t>
  </si>
  <si>
    <t xml:space="preserve">* Metrosalud
* Hospital General de Medellín </t>
  </si>
  <si>
    <t>* Área Metropolitana del Valle de Aburrá
* Empresas Varias de Medellín [EMVARIAS]
* Instituto de Deportes y Recreación [INDER]
* Instituto Tecnológico Metropolitano [ITM]</t>
  </si>
  <si>
    <t>* Universidad de Antioquia
* Escuela de Ingeniería de Antioquia
* Escuela de Administración, Finanzas y Tecnología  [EAFIT]
* Comfenalco
* Comfama
* Corantioquia
* Cornare
* Cámara de Comercio de Medellín
* Área Metropolitana del Valle de Aburrá
* Interactuar Famiempresas
* Municipio de Guarne</t>
  </si>
  <si>
    <t>*EDATEL S.A. 
*Sociedad Antioqueña de Ingenieros y Arquitectos - SAI
*Biblioteca Pública Piloto de Medellín para América Latina</t>
  </si>
  <si>
    <t>Número de integrantes en Órgano Directivo *</t>
  </si>
  <si>
    <t>Proveniencia de los/as miembros</t>
  </si>
  <si>
    <t>Público</t>
  </si>
  <si>
    <t>Privados</t>
  </si>
  <si>
    <t>Sin información suficiente</t>
  </si>
  <si>
    <t>Alcaldía de Medellín</t>
  </si>
  <si>
    <t>Gobernación de Antioquia</t>
  </si>
  <si>
    <t>Presidencia de la República</t>
  </si>
  <si>
    <t>Delegado</t>
  </si>
  <si>
    <t>Designado</t>
  </si>
  <si>
    <t>Total</t>
  </si>
  <si>
    <t>Alcaldía de Medellín (Designado)</t>
  </si>
  <si>
    <t>Gobernación de Antioquia (Designado)</t>
  </si>
  <si>
    <t>Presidencia de la República (Designado)</t>
  </si>
  <si>
    <t>Designado por el mismo privado</t>
  </si>
  <si>
    <t xml:space="preserve">7* </t>
  </si>
  <si>
    <t>7*</t>
  </si>
  <si>
    <t>6*</t>
  </si>
  <si>
    <t>10% (Área Metropolitana)</t>
  </si>
  <si>
    <t>25% (Instituto para el Desarrollo de Antioquia [IDEA])</t>
  </si>
  <si>
    <t>Leyendas</t>
  </si>
  <si>
    <t>* Esta información proviene de los estatutos y decretos. Divergencia entre la información reglamentaria y la conformación actual de la Junta Directiva</t>
  </si>
  <si>
    <t>Rosado: No se cuenta con información suficiente para diligenciar la matriz</t>
  </si>
  <si>
    <t>Aplica Art. 54 del Decreto 883 de 2015</t>
  </si>
  <si>
    <t>Disposiciones particulares para el ente descentralizado</t>
  </si>
  <si>
    <t>"Los miembros de la Junta Directiva durarán en su cargo por el término de un (1) año, y podrán ser reelegidos indefinidamente. El período de la Junta se entenderá prorrogado hasta que se verifique la elección de la nueva Junta" (p. 12). 
Fuente: Estatutos 2020</t>
  </si>
  <si>
    <t>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t>
  </si>
  <si>
    <t>Los miembros de los consejos directivos o juntas directivas de las
entidades descentralizadas por servicios que sean servidores públicos, harán parte del órgano de
dirección de la respectiva entidad hasta la dejación del cargo o hasta tanto el Alcalde designe otro
servidor. Los particulares tendrán periodos personales de un (1) año, designados por periodos iguales sucesivos, no obstante, podrán ser removidos por el Alcalde en cualquier momento.</t>
  </si>
  <si>
    <t>"El período de duración de los miembros elegidos de la Junta será de un (1) año, sin perjuicio de que los miembros principales y suplentes puedan ser removidos, en cualquier tiempo, por parte del respectivo nominador" (p. 29)
Fuente: Estatutos 2013</t>
  </si>
  <si>
    <t xml:space="preserve">"Los empleados públicos que hagan parte de la Junta Directiva en calidad de su cargo, lo harán mientras permanezcan en él. Los demás miembros de la Junta Directiva tendrán un período ordinario de tres (3) años en el ejercicio de sus funciones y podrán ser reelegidos. Si alguno de ellos renunciara o no pudiera terminar su período, será reemplazado por los mecanismos establecidos en el presente estatuto, para un nuevo período de tres (3) años" (Art. 130).
Fuente: Decreto 168 de 2002 </t>
  </si>
  <si>
    <t>Quórum decisorio</t>
  </si>
  <si>
    <t>Mayoría simple</t>
  </si>
  <si>
    <t>Mayoría absoluta</t>
  </si>
  <si>
    <t>Mayoría cualificada</t>
  </si>
  <si>
    <t>Sin información</t>
  </si>
  <si>
    <t>x*</t>
  </si>
  <si>
    <t>Entidad a cargo de la elección</t>
  </si>
  <si>
    <t>Observaciones</t>
  </si>
  <si>
    <t>Órgano Directivo</t>
  </si>
  <si>
    <t>Terna</t>
  </si>
  <si>
    <t xml:space="preserve">Libre nombramiento y remoción </t>
  </si>
  <si>
    <t>Sí</t>
  </si>
  <si>
    <t>Sí**</t>
  </si>
  <si>
    <t>Terna compuesta por (i) un candidato propuesto por la Nación; (ii) un candidato propuesto por el municipio de Medellin; (iii) un candidato propuesto por los socios minoritarios. 
**Al revisar las fuentes se encuentra que en unas dice que el gerente/director general es elegido por la Junta Directiva, mientras que en otras se establece que es la Asamblea de Accionistas.</t>
  </si>
  <si>
    <t>*</t>
  </si>
  <si>
    <t xml:space="preserve">* No es claro si es de libre nombramiento y remoción o si se escoge para un período definido. 
</t>
  </si>
  <si>
    <t>No</t>
  </si>
  <si>
    <t>Automático por el cargo</t>
  </si>
  <si>
    <t>Esporádico (sin voto)</t>
  </si>
  <si>
    <t>Permanente (con voto)</t>
  </si>
  <si>
    <t>Personas a quienes la Junta Directiva les otorgue voz</t>
  </si>
  <si>
    <t>- Personas designadas libremente por el Alcalde de Medellín (5)
- Representantes de Comités de Desarrollo y Control Social de los Servicios Públicos Domiciliarios (3)</t>
  </si>
  <si>
    <t>Terceros</t>
  </si>
  <si>
    <t>- Personas independientes a la Administración municipal, que por su vinculación académica, estudios o experiencia, estén cualificadas o sean representantes de organizaciones, corporaciones, entidades u organismos relacionados con el objeto de la entidad (3)</t>
  </si>
  <si>
    <t>- Miembros designados por la Caja de Compensación Familiar COMFAMA y sus respetivos suplentes (2)</t>
  </si>
  <si>
    <t>- Particulares con sus respectivos suplentes personales (5)</t>
  </si>
  <si>
    <t>- Representante de las directivas académicas (1)
- Representante de los docentes (1)
- Representante de los egresados (1)
- Representante de los estudiantes (1)
- Representante del sector productivo (1)
- Ex-rector universitario (1)</t>
  </si>
  <si>
    <t>Invitados funcionarios de la institución y personas externas a ella</t>
  </si>
  <si>
    <t xml:space="preserve">- Representantes del sector científico en salud (2)
- Representantes de asociaciones o alianzas de usuarios (1)
- Representantes de gremios de producción del área de influencia de la entidad (1) </t>
  </si>
  <si>
    <t>Gremios y demás personas que el Consejo Directivo invite</t>
  </si>
  <si>
    <t xml:space="preserve">- Personas independientes a la Administración municipal, que por su vinculación académica, estudios o experiencia, estén cualificadas o sean representantes de organizaciones, corporaciones, entidades u organismos relacionados con el objeto de la entidad (3)
- Mesa Municipal de Víctimas (con voz pero sin voto)*
</t>
  </si>
  <si>
    <t>- Representante Legal de la Sociedad de Mejoras Públicas de Medellín o su delegado (1)
- Representante Legal de la Sociedad Colombiana de Orquideología o su delegado (1)
- Representante Legal del Club de Jardinería de Medellín o su delegado (1)**</t>
  </si>
  <si>
    <t>Terceros
Comités consultivos</t>
  </si>
  <si>
    <t>- Miembros independietes (6)</t>
  </si>
  <si>
    <t>- Representante del Comité Intergremial (1)
- Representante de la Fundación Amigos del Parque Explora (1)
- Representante de Cámara de Comercio de Medellín (1)
- Miembros elegidos por los corporados que no tienen miembro en la Junta Directiva por derecho propio (2)
- Consejo Asesor Científico de la Corporación (1) (con voz pero sin voto)**</t>
  </si>
  <si>
    <t>- Representante de la Cámara de Comercio (2)
- Representantes del sector privado (2)</t>
  </si>
  <si>
    <t>- Representante de Cámara de Comercio de Medellín (1)
- Representante de universidades pertenecientes a la Corporación (1)
- Representante de asociados de naturaleza privada (1)</t>
  </si>
  <si>
    <t>Personas naturales designadas por los Representantes legales de las entidades que conforman El FGA</t>
  </si>
  <si>
    <t>Horizontal - Administración Municipal</t>
  </si>
  <si>
    <t xml:space="preserve">Horizontal - Concejo de Medellín </t>
  </si>
  <si>
    <t>Control Administrativo de Tutela</t>
  </si>
  <si>
    <t>Control Administrativo</t>
  </si>
  <si>
    <t xml:space="preserve">Citación </t>
  </si>
  <si>
    <t xml:space="preserve">Invitación </t>
  </si>
  <si>
    <t>Vinculación</t>
  </si>
  <si>
    <t>Adscripción</t>
  </si>
  <si>
    <t>Indirectos</t>
  </si>
  <si>
    <t>Etiquetas de columna</t>
  </si>
  <si>
    <t>Total general</t>
  </si>
  <si>
    <t>Cuenta de Ente descentralizado/Gobierno Corporativo</t>
  </si>
  <si>
    <t>Etiquetas de fila</t>
  </si>
  <si>
    <t>Tipo de Ente</t>
  </si>
  <si>
    <t>Tipo de ente</t>
  </si>
  <si>
    <t>Sociedad entre entidades públicas
Fuente: Estatutos 2019</t>
  </si>
  <si>
    <t>E.D. Vinculados</t>
  </si>
  <si>
    <t>E.D. Adscritos</t>
  </si>
  <si>
    <t>E.D. Indirectos</t>
  </si>
  <si>
    <t>Cuenta de Aplica Art. 54 del Decreto 883 de 2015</t>
  </si>
  <si>
    <t>Cuenta de Disposiciones particulares para el ente descentralizado</t>
  </si>
  <si>
    <t>Álvaro Osmar Narváez Díaz
Secretario de Cultura Ciudadana
Delegado del Alcalde
Alejandro Matta Herrera
Secretario de la Juventud
Martha Alexandra Agudelo Ruiz
Secretaria de Educación Municipal
Rodrigo Hernán Foronda Morales
Director de la APP
Dos personas independientes de la administración
Fuente: página web de la entidad (1)</t>
  </si>
  <si>
    <t>Sí 
Fuente: Página web de la entidad (2)</t>
  </si>
  <si>
    <t>No*
Fuente: Página web de la entidad (5) y (6)</t>
  </si>
  <si>
    <t>"El Consejo Directivo estará conformado en la forma y por el número de miembros que establece el artículo 52 del presente Decreto." (Art. 312)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El director, gerente o presidente asistirá permanentemente a las sesiones de los consejos directivos o juntas directivas, con voz y sin voto" (Art. 52).
Fuente: Decreto 883 de 2015
"Designar el delgado del Alcalde y los tres miembros de la Administración Municipal, integrantes del Consejo Directivo del Establecimiento Público del Orden Municipal denominado “Instituto Social de Vivienda y Hábitat de Medellín - ISVIMED”, de conformidad con los artículos 52, 309 y 312 del Decreto 883 de 2015, así:
a) Delegado(a) del Alcalde: El (La) Secretario(a) de Gestión y Control Territorial, quien lo presidirá
Tres miembros de la Administración Municipal
a) El (La) Secretario(a) de General
b) El (La) Secretario(a) de Hacienda
c) El (La) Secretaria(a) de Gobierno y Gestión del Gabinete" (Art. 10).
Fuente: Decreto 086 de 2020</t>
  </si>
  <si>
    <t>"Los Consejos Directivos ... estarán conformados por ... tres (3) personas independientes a la Administración municipal, que por su vinculación académica, estudios o experiencia, estén cualificadas o sean representantes de organizaciones, corporaciones, entidades u organismos relacionados con el objeto de la entidad." (Art. 52)
Fuente: Decreto 883 de 2015
"Podrán asistir también los servidores públicos y demás personas que la Junta Directiva invite a sus deliberaciones, con voz pero sin voto." (Art. 19)
Fuente: Acuerdo 01 de 2019</t>
  </si>
  <si>
    <t>"Los Consejos Directivos ... estarán conformados por ... tres (3) personas independientes a la Administración municipal, que por su vinculación académica, estudios o experiencia, estén cualificadas o sean representantes de organizaciones, corporaciones, entidades u organismos relacionados con el objeto de la entidad." (Art. 52)
Fuente: Decreto 883 de 2015
"El Consejo Directivo contará de manera permanente con la presencia de la Mesa Municipal de víctimas como invitado especial. Participará con derecho a voz pero sin voto" (Art. 2). 
Fuente: Acuerdo 12 de 2016</t>
  </si>
  <si>
    <t>En la página se encuentra lo siguiente: "En su deber como entidad pública del conglomerado de Medellín, el Museo Casa de la Memoria se dispone a presentar el jueves 4 de febrero a la ciudadanía, su rendición de cuentas de la gestión realizada durante el 2020." 
Fuente: Página web de la entidad (4)</t>
  </si>
  <si>
    <t>Sí
Fuente: Página web de la entidad (2) y (3)</t>
  </si>
  <si>
    <t>"En cumplimiento a la Ley 1712 del 6 de marzo de 2014 la Agencia de Cooperación e Inversión y el Área Metropolitana – ACI Medellín – pone a disposición de la ciudadanía la siguiente información. Promovemos comportamientos éticos, íntegros, honestos y coherentes de nuestros trabajadores en la apertura y flujo de la información interna para que sea confiable, creíble, clara, completa y accesible a los públicos de interés. A continuación publicamos información relevante sobre los procesos de la Agencia, contratación, presupuestos, entre otros documentos de acceso público para la comunidad en general" 
Fuente: Página web de la entidad (4)</t>
  </si>
  <si>
    <t>No
Fuente: Página web de la entidad (3) y (4)</t>
  </si>
  <si>
    <t>Sí
Fuente: Página web de la entidad (4) y (5)</t>
  </si>
  <si>
    <t xml:space="preserve">"La Corporación Hospital Infantil Concejo de Medellín es una persona jurídica de derecho privado, sin ánimo de lucro, sujetas a las disposiciones del Código Civil, con autonomía administrativa, técnica financiera y jurídica, de utilidad común e interés social, conformada por entidades públicas y por ende los regímenes de los actos unilaterales, de la contratación, los controles y responsabilidad serán los propios de las entidades estatales según lo dispuesto en las leyes especiales sobre dichas materias" (Art. 2).
Fuente: Estatutos 2013
</t>
  </si>
  <si>
    <t>Créame Incubadora de Empresas</t>
  </si>
  <si>
    <r>
      <t>Fundación (P</t>
    </r>
    <r>
      <rPr>
        <sz val="11"/>
        <color rgb="FFFF0000"/>
        <rFont val="Monserrat"/>
      </rPr>
      <t>.</t>
    </r>
    <r>
      <rPr>
        <sz val="11"/>
        <color rgb="FF000000"/>
        <rFont val="Monserrat"/>
      </rPr>
      <t xml:space="preserve"> 181)
Fuente: Informe consolidado de Gobierno Corporativo 2018 </t>
    </r>
  </si>
  <si>
    <t>Asociaciones o fundaciones</t>
  </si>
  <si>
    <t>No*
Fuente: Página web de la entidad (4)</t>
  </si>
  <si>
    <t>Cuenta de Control Vertical/PQR en página web</t>
  </si>
  <si>
    <t>PQR en página web</t>
  </si>
  <si>
    <t>Seguimiento al PAAC 2021 en página web</t>
  </si>
  <si>
    <t>Informe de gestión 2020 en página web</t>
  </si>
  <si>
    <t>Cuenta de Seguimiento al PAAC 2021 en página web</t>
  </si>
  <si>
    <t>Cuenta de Informe de gestión 2020 en página web</t>
  </si>
  <si>
    <t>Cuántos sí</t>
  </si>
  <si>
    <t>Con 0</t>
  </si>
  <si>
    <t>Con 1</t>
  </si>
  <si>
    <t>Con 2</t>
  </si>
  <si>
    <t>Con 3</t>
  </si>
  <si>
    <t>Control administrativo de tutela</t>
  </si>
  <si>
    <t>Control administrativo</t>
  </si>
  <si>
    <t>Participación en la propiedad  de la entidad</t>
  </si>
  <si>
    <t>* Federación Nacional de Cafeteros
* Cámara de Comercio de Medellín
* Fondo Nacional de Café
* Accionistas minoritarios
* IDEA</t>
  </si>
  <si>
    <t>* Metro de Medellín
* Alcaldía de Envigado
* Alcaldía de Itagüí
* Terminales de Transporte de Medellín
*IDEA</t>
  </si>
  <si>
    <t>* IDEA</t>
  </si>
  <si>
    <t>Participación en la propiedad</t>
  </si>
  <si>
    <t>Alexandra Agudelo Ruíz
Delegada del Señor Alcalde del Municipio de Medellín
Ricardo Wolff Correa 
Designado del Señor Presidente de la República 
Adriana López Jamboos
Designada de la Señora Ministra de Educación Nacional
Juan Guillermo Rivera Berrío
Representante de las directivas académicas
Karen Lemmel Vélez
Representante de los docentes
Beatriz Manuela Duque Fernández
Representante de los estudiantes
Juan Guillermo Roldán Upegui
Representante de los egresados
Nicolás Posada López
Representante del sector productivo
Alberto Uribe Correa
Representante de los ex-rectores
Juan Pablo Arboleda
Rector (con voz pero sin voto)
Fuente: Página web de la entidad (1)</t>
  </si>
  <si>
    <t>Ley 136 de 1994 del Congreso de la Repúbicia (https://bit.ly/3fBQMYL)
Ley 489 de 1998 del Congreso de la República (https://bit.ly/3uBWKx2)
Decreto 883 de 2015 de la Acaldía de Medellín (https://bit.ly/2R8m0NL)
Decreto 086 de 2020 de la Alcaldía de Medellín (https://bit.ly/3uAMMfp)
Decreto 863 de 2020 de la Alcaldía de Medellín (https://bit.ly/3p6dICu)
Formulación Plan de Acción 2021 Municipio de Medellín (https://bit.ly/2RSK2MU) 
Estatutos Metroplús 2005 (https://bit.ly/3uLwmBb)
Reforma a los Estatutos Metroplús 2018 (https://bit.ly/3uLwmBb)
Código de Gobierno Corporativo 2017 (https://bit.ly/3vcdX0y) 
Página web (1) (https://bit.ly/3fA72JH)
Página web (2) (https://bit.ly/3ppYR6b)
Página web (3) (https://bit.ly/2SWyxEJ)
Página web (4) (https://bit.ly/2RIMDcp)</t>
  </si>
  <si>
    <t xml:space="preserve">Ley 136 de 1994 del Congreso de la Repúbicia (https://bit.ly/3fBQMYL)
Ley 489 de 1998 del Congreso de la República (https://bit.ly/3uBWKx2)
Ley 1551 de 2012 del Congreso de la República (https://bit.ly/2Tmlz30)
Acuerdo 12 de 1998 del Concejo de Medellín (https://bit.ly/3fZt0oy)
Decreto 883 de 2015 de la Acaldía de Medellín (https://bit.ly/2R8m0NL)
Decreto 863 de 2020 de la Alcaldía de Medellín (https://bit.ly/3p6dICu)
Formulación Plan de Acción 2021 Municipio de Medellín (https://bit.ly/2RSK2MU) 
Código de Gobierno Corporativo EPM 2020 (https://bit.ly/3c4cIti)
Página web (1) (https://bit.ly/348NdTf)
Página web (2) (https://bit.ly/2Ris8TE)
Página web (3) (https://bit.ly/3wWrUke)
Página web (4) (https://bit.ly/2ThF791)
Página web (5) (https://bit.ly/3hGCN5n)
</t>
  </si>
  <si>
    <t>Ley 136 de 1994 del Congreso de la Repúbicia (https://bit.ly/3fBQMYL)
Código de Comercio [Decreto 410 de 1971] (https://bit.ly/3hMLpHF)
Decreto 883 de 2015 de la Acaldía de Medellín (https://bit.ly/2R8m0NL)
Decreto 863 de 2020 de la Alcaldía de Medellín (https://bit.ly/3p6dICu)
Formulación Plan de Acción 2021 Municipio de Medellín (https://bit.ly/2RSK2MU) 
Registro Único Empresarial 2019 (https://bit.ly/3ueNKxB)
Informe de Gestión Terminales Medellín 2020 (https://bit.ly/34yWPY0)
Página web (1) (https://bit.ly/3fPHwAq)
Página web (2) (https://bit.ly/3zfmPFM)
Página web (3) (https://bit.ly/3pl1QwU)</t>
  </si>
  <si>
    <t>Ley 136 de 1994 del Congreso de la Repúbicia (https://bit.ly/3fBQMYL)
Ley 489 de 1998 del Congreso de la República (https://bit.ly/3uBWKx2)
Decreto 883 de 2015 de la Acaldía de Medellín (https://bit.ly/2R8m0NL)
Decreto 272 de 2016 de la Alcaldía de Medellín (https://bit.ly/3piiY6t)
Decreto 863 de 2020 de la Alcaldía de Medellín (https://bit.ly/3p6dICu)
Formulación Plan de Acción 2021 Municipio de Medellín (https://bit.ly/2RSK2MU) 
Estatutos Metro 2020 (https://bit.ly/343aJRO)
Código de Buen Gobierno Metro 2008 (https://bit.ly/3yqQPy6)
Página web (1) (https://bit.ly/3fwsm1H)
Página web (2) (https://bit.ly/3v8fiGq)
Página web (3) (https://bit.ly/2SXMeTz)
Página web (4) (https://bit.ly/3g0IEzW)
Página web (5) (https://bit.ly/3wXptOn)</t>
  </si>
  <si>
    <t>Ley 136 de 1994 del Congreso de la Repúbicia (https://bit.ly/3fBQMYL)
Ley 489 de 1998 del Congreso de la República (https://bit.ly/3uBWKx2)
Ley 1551 de 2012 del Congreso de la República (https://bit.ly/2Tmlz30)
Decreto 178 de 2002 de la Alcaldía de Medellín (https://bit.ly/3f3A5Fi)
Decreto 883 de 2015 de la Acaldía de Medellín (https://bit.ly/2R8m0NL)
Decreto 086 de 2020 de la Alcaldía de Medellín (https://bit.ly/3uAMMfp)
Decreto 863 de 2020 de la Alcaldía de Medellín (https://bit.ly/3p6dICu)
Formulación Plan de Acción 2021 Municipio de Medellín (https://bit.ly/2RSK2MU) 
Página web (1) (https://bit.ly/3igg5RZ)
Página web (2) (https://bit.ly/3yYDUDR)</t>
  </si>
  <si>
    <t>Ley 136 de 1994 del Congreso de la Repúbicia (https://bit.ly/3fBQMYL)
Ley 489 de 1998 del Congreso de la República (https://bit.ly/3uBWKx2)
Ley 1551 de 2012 del Congreso de la República (https://bit.ly/2Tmlz30)
Acuerdo 32 de 2001 del Concejo de Medellín (https://bit.ly/3oxMTqO)
Acuerdo 55 de 1991 del Concejo de Medellín (https://bit.ly/3yrZj89)
Decreto 883 de 2015 de la Acaldía de Medellín (https://bit.ly/2R8m0NL)
Decreto 086 de 2020 de la Alcaldía de Medellín (https://bit.ly/3uAMMfp)
Decreto 863 de 2020 de la Alcaldía de Medellín (https://bit.ly/3p6dICu)
Formulación Plan de Acción 2021 Municipio de Medellín (https://bit.ly/2RSK2MU) 
Código de Buen Gobierno Aeropuerto Olaya Herrera 2017 (https://bit.ly/2T5Cmrc)
Página web (1) (https://bit.ly/3fPSfuU)
Página web (2) (https://bit.ly/3cgxIgA)
Página web (3) (https://bit.ly/3phALup)
Página web (4) (https://bit.ly/2RkUxIN)</t>
  </si>
  <si>
    <t>Ley 136 de 1994 del Congreso de la Repúbicia (https://bit.ly/3fBQMYL)
Ley 489 de 1998 del Congreso de la República (https://bit.ly/3uBWKx2)
Ley 1551 de 2012 del Congreso de la República (https://bit.ly/2Tmlz30)
Decreto 883 de 2015 de la Acaldía de Medellín (https://bit.ly/2R8m0NL)
Decreto 086 de 2020 de la Alcaldía de Medellín (https://bit.ly/3uAMMfp)
Decreto 863 de 2020 de la Alcaldía de Medellín (https://bit.ly/3p6dICu)
Formulación Plan de Acción 2021 Municipio de Medellín (https://bit.ly/2RSK2MU) 
Acuerdo 07 de 2015 del Consejo Directivo de la Biblioteca Pública Piloto de Medellín para América Latina (https://bit.ly/3bH3BPf)
Acuerdo 016 de 2015 del Consejo Directivo de la Biblioteca Pública Piloto de Medellín para América Latina (https://bit.ly/2SWjHxN)
Informe de Rendición de Cuentas Biblioteca Pública Piloto de Medellín para América Latina 2020 (https://bit.ly/3fVJ8rj)
Página web (1) (https://bit.ly/3oA6whI)
Página web (2) (https://bit.ly/3g9DeTy)
Página web (3) (https://bit.ly/3iejKQj)
Página web (4) (https://bit.ly/2S7rUiI)</t>
  </si>
  <si>
    <t>Ley 30 de 1992 del Congreso de la República (https://bit.ly/3fZW5QU)
Ley 136 de 1994 del Congreso de la Repúbicia (https://bit.ly/3fBQMYL)
Ley 489 de 1998 del Congreso de la República (https://bit.ly/3uBWKx2)
Decreto 883 de 2015 de la Acaldía de Medellín (https://bit.ly/2R8m0NL)
Decreto 086 de 2020 de la Alcaldía de Medellín (https://bit.ly/3uAMMfp)
Decreto 863 de 2020 de la Alcaldía de Medellín (https://bit.ly/3p6dICu)
Formulación Plan de Acción 2021 Municipio de Medellín (https://bit.ly/2RSK2MU) 
Acuerdo 004 de 2011 del Consejo Directivo del Instituto Tecnológico Metropolitano (https://bit.ly/2SLFGHz)
Acuerdo 020 de 2013 del Consejo Directivo del Instituto Tecnológico Metropolitano (https://bit.ly/2SN6Z4g)
Página web (1) (https://bit.ly/3wV5dwR)
Página web (2) (https://bit.ly/2SVNMO2)
Página web (3) (https://bit.ly/3g6BcmX)
Página web (4) (https://bit.ly/3wvEc2U)
Plan de Desarrollo ITM a otro nivel 2020-2023 (https://bit.ly/3fOSnth)</t>
  </si>
  <si>
    <t>Ley 136 de 1994 del Congreso de la Repúbicia (https://bit.ly/3fBQMYL)
Decreto 1876 de 1994 de la Presidencia de la República (https://bit.ly/3c9yZpE)
Decreto 168 de 2002 de la Alcaldía de Medellín (https://bit.ly/3pat6hw)
Decreto 883 de 2015 de la Acaldía de Medellín (https://bit.ly/2R8m0NL)
Decreto 272 de 2016 de la Alcaldía de Medellín (https://bit.ly/3piiY6t)
Decreto 863 de 2020 de la Alcaldía de Medellín (https://bit.ly/3p6dICu)
Formulación Plan de Acción 2021 Municipio de Medellín (https://bit.ly/2RSK2MU) 
Página web (1) (https://bit.ly/3fyIEZ8)
Página web (2) (https://bit.ly/3uM7GIx)
Página web (3) (https://bit.ly/34IfAbv)
Página web (4) (https://bit.ly/34OuzRb)
Página web (5) (https://bit.ly/3vHGe02)</t>
  </si>
  <si>
    <t xml:space="preserve">Ley 136 de 1994 del Congreso de la Repúbicia (https://bit.ly/3fBQMYL)
Ley 489 de 1998 del Congreso de la República (https://bit.ly/3uBWKx2)
Ley 1551 de 2012 del Congreso de la República (https://bit.ly/2Tmlz30)
Decreto 1516 de 2008 de la Alcaldía de Medellín (https://bit.ly/3uJeA1q)
Decreto 1364 de 2012 de la Alcaldía de Medellín (https://bit.ly/3vHu9rx)
Decreto 883 de 2015 de la Acaldía de Medellín (https://bit.ly/2R8m0NL)
Decreto 086 de 2020 de la Alcaldía de Medellín (https://bit.ly/3uAMMfp)
Decreto 863 de 2020 de la Alcaldía de Medellín (https://bit.ly/3p6dICu)
Formulación Plan de Acción 2021 Municipio de Medellín (https://bit.ly/2RSK2MU) 
Concepto 6 de 2020 de la Secretaría General de Medellín (https://bit.ly/3csVoyu)
Página web (1) (https://bit.ly/3i1xHkB)
Página web (2) (https://bit.ly/3wQ8XQ8)
Página web (3) (https://bit.ly/3it2EhJ)
Página web (4) (https://bit.ly/3gk733T)
</t>
  </si>
  <si>
    <t>Ley 136 de 1994 del Congreso de la Repúbicia (https://bit.ly/3fBQMYL)
Ley 489 de 1998 del Congreso de la República (https://bit.ly/3uBWKx2)
Ley 1551 de 2012 del Congreso de la República (https://bit.ly/2Tmlz30)
Decreto 883 de 2015 de la Acaldía de Medellín (https://bit.ly/2R8m0NL)
Decreto 086 de 2020 de la Alcaldía de Medellín (https://bit.ly/3uAMMfp)
Decreto 863 de 2020 de la Alcaldía de Medellín (https://bit.ly/3p6dICu)
Formulación Plan de Acción 2021 Municipio de Medellín (https://bit.ly/2RSK2MU) 
Acuerdo 01 de 2009 de la Junta Directiva del Instituto Social de Vivienda y Hábitat de Medellín (https://bit.ly/3fArL0c)
Plan anticorrupción y de atención al ciudadano Instituto Social de Vivienda y Hábitat de Medellín 2020 (https://bit.ly/34Dpmva)
Página web (1) (https://bit.ly/3gaQVRX)
Página web (2) (https://bit.ly/2T0ZF5d)
Página web (3) (https://bit.ly/3g6SSPv)
Página web (4) (https://bit.ly/34O3gq8)</t>
  </si>
  <si>
    <t>Ley 136 de 1994 del Congreso de la Repúbicia (https://bit.ly/3fBQMYL)
Ley 489 de 1998 del Congreso de la República (https://bit.ly/3uBWKx2)
Ley 1551 de 2012 del Congreso de la República (https://bit.ly/2Tmlz30)
Decreto 883 de 2015 de la Acaldía de Medellín (https://bit.ly/2R8m0NL)
Decreto 863 de 2020 de la Alcaldía de Medellín (https://bit.ly/3p6dICu)
Decreto 086 de 2020 de la Alcaldía de Medellín (https://bit.ly/3uAMMfp)
Decreto 213 de 2021 de la Alcaldía de Medellín (https://bit.ly/3zhTvOP)
Formulación Plan de Acción 2021 Municipio de Medellín (https://bit.ly/2RSK2MU) 
Acuerdo 021 de 2017 del Consejo Directivo de la Agencia para la Gestión del Paisaje, el Patrimonio y las Alianzas Público Privadas (https://bit.ly/3wJ9WBO)
Reglamento audiencia pública de rendición de cuentas Agencia para la Gestión del Paisaje, el Patrimonio y las Alianzas Público Privadas 2020 (https://bit.ly/3use9bm)
Página web (1) (https://bit.ly/3fQhA7T)
Página web (2) (https://bit.ly/2RnddYx)
Página web (3) (https://bit.ly/3fOAZpK)
Página web (4) (https://bit.ly/3vTs3Vt)</t>
  </si>
  <si>
    <t>Ley 136 de 1994 del Congreso de la República (https://bit.ly/3fBQMYL)
Acuerdo 01 de 2016 del Concejo de Medellín (https://bit.ly/3yTLzTJ)
Decreto 086 de 2020 de la Alcaldía de Medellín (https://bit.ly/3uAMMfp)
Decreto 863 de 2020 de la Alcaldía de Medellín (https://bit.ly/3p6dICu)
Formulación Plan de Acción 2021 Municipio de Medellín (https://bit.ly/2RSK2MU)
Estatutos Orgánicos Agencia de Cooperación e Inversión de Medellín 2020 (https://bit.ly/3wpzX8Y)
Extracto Acta 146-2020 de la Junta Directiva de la Agencia de Cooperación e Inversión de Medellín (https://bit.ly/3fCtOiV)
Página web (1) (https://bit.ly/3pucmSw)
Página web (2) (https://bit.ly/3pkA832)
Página web (3) (https://bit.ly/3cJuO48)
Página web (4) (https://bit.ly/34q7iEN)</t>
  </si>
  <si>
    <t>Ley 136 de 1994 del Congreso de la Repúbicia (https://bit.ly/3fBQMYL)
Acuerdo 01 de 2016 del Concejo de Medellín (https://bit.ly/3yTLzTJ)
Decreto 086 de 2020 de la Alcaldía de Medellín (https://bit.ly/3uAMMfp)
Decreto 863 de 2020 de la Alcaldía de Medellín (https://bit.ly/3p6dICu)
Formulación Plan de Acción 2021 Municipio de Medellín (https://bit.ly/2RSK2MU)
Código de Gobierno Corporativo Parque Explora 2009 (https://bit.ly/3bPyTDJ)
Página web (1) (https://bit.ly/34QmivS)
Página web (2) (https://bit.ly/3clVdF0)
Página web (3) (https://bit.ly/3wZkFIi)</t>
  </si>
  <si>
    <t>Ley 136 de 1994 del Congreso de la Repúbicia (https://bit.ly/3fBQMYL)
Acuerdo 01 de 2016 del Concejo de Medellín (https://bit.ly/3yTLzTJ)
Decreto Municipal 272 de 2016 (https://bit.ly/3fFhPRM)
Decreto 863 de 2020 de la Alcaldía de Medellín (https://bit.ly/3p6dICu)
Formulación Plan de Acción 2021 Municipio de Medellín (https://bit.ly/2RSK2MU)
Estatutos Hospital Infantil Concejo de Medellín 2013 (https://bit.ly/3uE4iPK)
Código de Ética y Buen Gobierno Hospital Infantil Concejo de Medellín 2014 (https://bit.ly/3yz7cse)
Manual de Rendición de Cuentas Hospital Infantil Concejo de Medellín 2016 (https://bit.ly/3fH08RM)
Página web (1) (https://bit.ly/2T2uxlW)
Página web (2) (https://bit.ly/3fSxRJr)
Página web (3) (https://bit.ly/3gqjF9N)
Página web (4) (https://bit.ly/3cjgLSC)</t>
  </si>
  <si>
    <t>No
Fuente: Página web de la entidad (4)</t>
  </si>
  <si>
    <t>Ley 136 de 1994 del Congreso de la Repúbicia (https://bit.ly/3fBQMYL)
Acuerdo 01 de 2016 del Concejo de Medellín (https://bit.ly/3yTLzTJ)
Decreto 863 de 2020 de la Alcaldía de Medellín (https://bit.ly/3p6dICu)
Formulación Plan de Acción 2021 Municipio de Medellín (https://bit.ly/2RSK2MU)
Secretaría Privada de la Alcaldía de Medellín. (2018). Informe consolidado de Gobierno Corporativo Conglomerado Público Municipio de Medellín.
Página web (1) (https://bit.ly/3ukzK5r)
Página web (2) (https://bit.ly/3uRqjuN)</t>
  </si>
  <si>
    <t>Ley 136 de 1994 del Congreso de la Repúbicia (https://bit.ly/3fBQMYL)
Acuerdo 01 de 2016 del Concejo de Medellín (https://bit.ly/3yTLzTJ)
Decreto 272 de 2016 de la Alcaldía de Medellín (https://bit.ly/3piiY6t)
Decreto 863 de 2020 de la Alcaldía de Medellín (https://bit.ly/3p6dICu)
Formulación Plan de Acción 2021 Municipio de Medellín (https://bit.ly/2RSK2MU)
Informe de Gestión Cuenca Verde 2020 (https://bit.ly/3fpwrWD)
Página web (1) (https://bit.ly/2RImYAv)
Página web (2) (https://bit.ly/3gckD9q)
Página web (3) (https://bit.ly/3pywIKt)
Página web (4) (https://bit.ly/34Mc93h)
Página web (5) (https://bit.ly/3igZTQv)</t>
  </si>
  <si>
    <t>Ley 136 de 1994 del Congreso de la Repúbicia (https://bit.ly/3fBQMYL)
Ley 489 de 1998 del Congreso de la República (https://bit.ly/3uBWKx2)
Acuerdo 01 de 2016 del Concejo de Medellín (https://bit.ly/3yTLzTJ)
Decreto 272 de 2016 de la Alcaldía de Medellín (https://bit.ly/3piiY6t)
Decreto 863 de 2020 de la Alcaldía de Medellín (https://bit.ly/3p6dICu)
Formulación Plan de Acción 2021 Municipio de Medellín (https://bit.ly/2RSK2MU)
Estatutos Teleantioquia 2019 (https://bit.ly/3yyygIg)
Página web (1) (https://bit.ly/3fPlaPB)
Página web (2) (https://bit.ly/3zcsBrV)</t>
  </si>
  <si>
    <r>
      <rPr>
        <i/>
        <sz val="11"/>
        <color rgb="FF000000"/>
        <rFont val="Monserrat"/>
      </rPr>
      <t xml:space="preserve">Municipio de Medellín (58,7%), Área Metropolitana (20,65%), Empresas Varias de Medellín (10,94%), Inder (6,07%), Instituto Tecnológico Metropolitano (3,64%)
</t>
    </r>
    <r>
      <rPr>
        <sz val="11"/>
        <color rgb="FF000000"/>
        <rFont val="Monserrat"/>
      </rPr>
      <t xml:space="preserve">Fuente: Solicitud de información. Respuesta Radicado 20211020007481 </t>
    </r>
  </si>
  <si>
    <t xml:space="preserve">Ley 136 de 1994 del Congreso de la Repúbicia (https://bit.ly/3fBQMYL)
Acuerdo 01 de 2016 del Concejo de Medellín (https://bit.ly/3yTLzTJ)
Decreto 086 de 2020 de la Alcaldía de Medellín (https://bit.ly/3uAMMfp)
Decreto 863 de 2020 de la Alcaldía de Medellín (https://bit.ly/3p6dICu)
Formulación Plan de Acción 2021 Municipio de Medellín (https://bit.ly/2RSK2MU)
Estatutos Telemedellín 2017 (https://bit.ly/3c6nAHs)
Código de Ética y Buen Gobierno Telemedellín (https://bit.ly/3fKrab9)
Página web (1) (https://bit.ly/3ciUiW0)
Página web (2) (https://bit.ly/3wWI515)
Página web (3) (https://bit.ly/3uYSl7O)
Solicitud de información. Respuesta Radicado 20211020007481 </t>
  </si>
  <si>
    <t>Participación del Municipio de Medellín (nivel central)</t>
  </si>
  <si>
    <t>Participación del Departamento de Antioquia</t>
  </si>
  <si>
    <t>Participación de la República de Colombia</t>
  </si>
  <si>
    <t xml:space="preserve">"El periodo por el cual se encuentran activos los representantes a la Junta Directiva, corresponderá a la designación realizada por cada una de las entidades sociales o el periodo en el cargo que ocupen"
Fuente: Solicitud de información. Respuesta Radicado 20211020007481 </t>
  </si>
  <si>
    <r>
      <rPr>
        <i/>
        <sz val="11"/>
        <color rgb="FF000000"/>
        <rFont val="Monserrat"/>
      </rPr>
      <t>"El periodo por el cual se encuentran activos los representantes a la Junta Directiva, corresponderá a la designación realizada por cada una de las entidades sociales o el periodo en el cargo que ocupen"</t>
    </r>
    <r>
      <rPr>
        <sz val="11"/>
        <color rgb="FF000000"/>
        <rFont val="Monserrat"/>
      </rPr>
      <t xml:space="preserve">
Fuente: Solicitud de información. Respuesta Radicado 20211020007481 </t>
    </r>
  </si>
  <si>
    <t xml:space="preserve">Daniel Quintero Calle
Municipio de Medellín
Juan Pablo Ramírez Álvarez
Municipio de Medellín-Delegado del Alcalde
Juan Guillermo Pérez Rojas
Instituto Tecnológico Metropolitano
Juan David Palacio Cardona
Área Metropolitana del Valle de Aburra
Gustavo Alejandro Gallego Hernández
Empresas Varias de Medellín
Carlos Mario Romero Misas
Instituto de Deporte y Recreación de Medellín
Juan José Aux Trujillo
Secretaría de Comunicaciones del Municipio de Medellín
Laura Upegui Vanegas
Designada por el Alcalde del Municipio de Medellín
Fuente: Solicitud de información. Respuesta Radicado 20211020007481 </t>
  </si>
  <si>
    <r>
      <rPr>
        <i/>
        <sz val="11"/>
        <color rgb="FF000000"/>
        <rFont val="Monserrat"/>
      </rPr>
      <t>"Sobre el punto Nro. 1, "participación en la conformación de la organización (accionistas o propietarios de la organización", la Institución Universitaria Colegio Mayor de Antioquia es un establecimiento público del orden municipal, descentralizado por servicios, adscrito al Despacho del Alcalde municipal (artículo 84, numeral 11.1 del Decreto Municipal 863 de 2020); dada, pues, su naturaleza jurídica, no posee accionistas ni propietarios, en los términos del interrogante planteado</t>
    </r>
    <r>
      <rPr>
        <sz val="11"/>
        <color rgb="FF000000"/>
        <rFont val="Monserrat"/>
      </rPr>
      <t xml:space="preserve">" 
Fuente:  Solicitud de información. Respuesta Radicado 20211020007481 </t>
    </r>
  </si>
  <si>
    <t xml:space="preserve">Sí
Fuente: Página web de la entidad (5); Solicitud de información. Respuesta Radicado 20211020007481 </t>
  </si>
  <si>
    <t xml:space="preserve">Ley 136 de 1994 del Congreso de la Repúbicia (https://bit.ly/3fBQMYL)
Código de Comercio [Decreto 410 de 1971] (https://bit.ly/3hMLpHF)
Decreto 883 de 2015 de la Acaldía de Medellín (https://bit.ly/2R8m0NL)
Decreto 863 de 2020 de la Alcaldía de Medellín (https://bit.ly/3p6dICu)
Decreto 079 de 2021 de la Alcaldía de Medellín (https://bit.ly/3g1c3tM)
Formulación Plan de Acción 2021 Municipio de Medellín (https://bit.ly/2RSK2MU) 
Estatutos Savia Salud 2013 (https://bit.ly/3uPYKma)
Página web (1) (https://bit.ly/3oi9ZSf)
Página web (2) (https://bit.ly/3hqVRoj)
Página web (3) (https://bit.ly/3ciz4Yf)
Página web (4) (https://bit.ly/3pkfpwz)
Página web (5) (https://bit.ly/3uJXfoN)
Solicitud de información. Respuesta Radicado 20211020007481 
</t>
  </si>
  <si>
    <t>"El Consejo Directivo estará conformado en la forma y por el número de miembros que establece el artículo 64 de la ley 30 de 1992 y conforme lo determinen los estatutos de la Institución." (Art. 150)
Fuente: Decreto 883 de 2015
"El Consejo Superior Universitario es el máximo órgano de dirección y gobierno de la universidad y estará integrado por:
a) El Ministro de Educación Nacional o su delegado, quien lo presidirá en el caso de las instituciones de orden nacional.
b) El Gobernador, quien preside en las universidades departamentales.
c) Un miembro designado por el Presidente de la República, que haya tenido vínculos con el sector universitario.
d) Un representante de las directivas académicas, uno de los docentes, uno de los egresados, uno de los estudiantes, uno del sector productivo y un ex-rector universitario.
e) El Rector de la institución con voz y sin voto" (Art. 64).
Fuente: Ley 30 de 1992
"El Consejo Directivo estará conformado en la forma y por el número de miembros que establece el artículo 64 de la ley 30 de 1992 y conforme lo determinen los estatutos de la Institución" (Art. 150). 
"Designar el delegado del Alcalde de Medellín, integrante del Consejo Directivo de la Institución Universitaria Colegio Mayor de Antioquia, de conformidad con lo dispuesto en el artículo 11 de los Estatutos de la Entidad - Acuerdo Directivo 015 de 2017, así:
a) El (La) Secretario(a) de Educación, quien lo presidirá" (Art. 12). 
Fuente: Decreto 086 de 2020
"Las calidades, elección y período de permanencia en el Consejo Directivo, de los miembros a que se refiere el literal d) del artículo anterior, son los siguientes:
a) El representante de las Directivas Académicas y su suplente deberán acreditar: Título profesional; por lo menos dos años de experiencia profesional y desempeñar dentro de la Institución, en propiedad, uno de los siguientes cargos: Vicerrector Académico, Decano o Director de Escuela y será elegido mediante votación secreta por el Consejo Académico de la Institución.
b) El representante de los Docentes y su suplente deberán ser profesores de planta de tiempo completo o de medio tiempo, inscritos en carrera docente, con un período de vinculación a la institución no inferior a dos (2) años. Serán elegidos en votación secreta por el cuerpo profesoral y no podrán haber sido sancionados con multa, suspensión o destitución en los dos (2) años anteriores a la fecha de la inscripción.
c) El representante de los Egresados será un profesional graduado por la Institución; deberá acreditar dos (2) años de experiencia profesional o académica con posterioridad al título; no podrá tener nombramiento o relación contractual con la Institución al momento de la elección o en el año anterior a ella, deberá ser elegido mediante votación universal, directa y secreta, por los egresados de los programas de pregrado y de posgrado de la Institución.
d) El Representante de los Estudiantes y su suplente deberán tener matrícula vigente en la Institución en un programa de Educación Superior; deberán acreditar al momento de la inscripción, un promedio crédito acumulado de 3.5 y un mínimo de dos niveles académicos aprobados; no haber tenido desde un año antes a la elección, ni tener durante el período de representación, vínculo laboral ni contractual con la Institución y no estar bajo sanción disciplinaria o académica; serán elegidos en votación secreta y universal por los estudiantes de pregrado y posgrado con matrícula vigente.
e) El Representante del Sector Productivo y su suplente deberán tener título profesional y por lo menos dos (2) años de experiencia en el ejercicio profesional; no haber tenido desde un año antes a la fecha de la elección, ni tener durante el período de representación, vínculo laboral o relación contractual con la Institución, ni ser estudiantes de la misma. Serán elegidos por el Consejo Directivo de terna que presente el Comité Intergremial de Antioquia 
f) El representante de los Ex-rectores Universitarios y su suplente deberán acreditar que lo fueron en propiedad en una Universidad o Institución Universitaria de la ciudad de Medellín; serán elegidos por el Consejo Directivo de la Institución de terna enviada por el Señor Alcalde de la Ciudad de Medellín. No podrá ser elegido quien hubiere ocupado este cargo en la Institución Universitaria Colegio Mayor de Antioquia durante el año inmediatamente anterior a la designación" (Art. 9).
Fuente: Acuerdo 02 de 2007</t>
  </si>
  <si>
    <t xml:space="preserve">Martha Alexandra Agudelo Ruiz
Alcaldía de Medellín
Sergio Betancur Franco
Presidencia de la República
Diana Marcela Durán Muriel
Ministerio de Educación
José María Maya Mejía
Exrectores
Juan Fernando Prieto Vanegas
Sector productivo
Wilmar Mauricio Sepúlveda
Directivas académicas
Camilo Ernesto Restrepo Ayala
Representante de docentes
Lilia María Marín Zapata
Representante de estudiantes
Luis Gabriel Jaramillo Sepúlveda
Representante de los egresados
Fuente: Solicitud de información. Respuesta Radicado 20211020007481 </t>
  </si>
  <si>
    <r>
      <rPr>
        <i/>
        <sz val="11"/>
        <color rgb="FF000000"/>
        <rFont val="Monserrat"/>
      </rPr>
      <t>Sí</t>
    </r>
    <r>
      <rPr>
        <sz val="11"/>
        <color rgb="FF000000"/>
        <rFont val="Monserrat"/>
      </rPr>
      <t xml:space="preserve">
Fuente: Solicitud de información. Respuesta Radicado 20211020007481, página web de la entidad (3) </t>
    </r>
  </si>
  <si>
    <t xml:space="preserve">Ley 30 de 1992 del Congreso de la República (https://bit.ly/3fZW5QU)
Ley 136 de 1994 del Congreso de la Repúbicia (https://bit.ly/3fBQMYL)
Ley 489 de 1998 del Congreso de la República (https://bit.ly/3uBWKx2)
Formulación Plan de Acción 2021 Municipio de Medellín (https://bit.ly/2RSK2MU) 
Decreto 883 de 2015 de la Acaldía de Medellín (https://bit.ly/2R8m0NL)
Decreto 086 de 2020 de la Alcaldía de Medellín (https://bit.ly/3uAMMfp)
Decreto 863 de 2020 de la Alcaldía de Medellín (https://bit.ly/3p6dICu)
Acuerdo Consejo Directivo 02 de 2007 del Consejo Directivo de la Institución Universitaria Colegio Mayor de Antioquia (https://bit.ly/3c6o6Fi)
Página web (1) (https://bit.ly/3uY9EG5)
Página web (2) (https://bit.ly/3z2IUY8)
Página web (3) (https://bit.ly/3gWThEH)
Solicitud de información. Respuesta Radicado 20211020007481 </t>
  </si>
  <si>
    <t xml:space="preserve">Ley 136 de 1994 del Congreso de la Repúbicia (https://bit.ly/3fBQMYL)
Ley 489 de 1998 del Congreso de la República (https://bit.ly/3uBWKx2)
Ley 1551 de 2012 del Congreso de la República (https://bit.ly/2Tmlz30)
Decreto 883 de 2015 de la Acaldía de Medellín (https://bit.ly/2R8m0NL)
Decreto 863 de 2020 de la Alcaldía de Medellín (https://bit.ly/3p6dICu)
Decreto 109 de 2021 de la Alcaldía de Medellín (https://bit.ly/3w7oLOM)
Formulación Plan de Acción 2021 Municipio de Medellín (https://bit.ly/2RSK2MU) 
Acuerdo 003 de 2013 del Consejo Directivo de la Agencia de Educación Superior Sapiencia (https://bit.ly/3i2Z4e1)
Acuerdo 29 de 2021 del Consejo Directivo de la Agencia de Educación Superior Sapiencia (https://bit.ly/3pazzci)
Página web (1) (https://bit.ly/3umukXL)
Página web (2) (https://bit.ly/3cjTW1j)
Página web (3) (https://bit.ly/3g7zphy)
Página web (4) (https://bit.ly/34KEWVV)
Solicitud de información - Respuesta Radicado 20211020007481 </t>
  </si>
  <si>
    <t>"El Consejo Directivo estará conformado en la forma y por el número de miembros que establece el artículo 52 del presente decreto." (Art. 166)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(Art. 52)
Fuente: Decreto 883 de 2015, Solicitud de información. Respuesta Radicado 20211020007481 
Designar el delegado del Alcalde y los tres miembros de la Administración Municipal, integrantes del Consejo Directivo de la unidad administrativa especial con personería jurídica del orden municipal denominada “Agencia de Educación Postsecundaria de Medellín – SAPIENCIA” de conformidad con el artículo 13 del Acuerdo Directivo No. 003 de 2013, modificado por el artículo 2o del Acuerdo Directivo No. 014 de 2015 en armonía con los artículos 52, 165 y 166 del Decreto Municipal 883 de 2015, así:
a) Delegado(a) del Alcalde: El (La) Secretario(a) de Educación, quien lo presidirá.
Tres miembros de la Administración Municipal.
a) El (La) Secretario(a) de Desarrollo Económico
b) El (La) Secretario(a) de Cultura Ciudadana
c) El (La) Gerente de Proyectos Estratégicos" (Art. 10)
Fuente: Decreto 109 de 2021</t>
  </si>
  <si>
    <r>
      <rPr>
        <i/>
        <sz val="11"/>
        <color rgb="FF000000"/>
        <rFont val="Monserrat"/>
      </rPr>
      <t xml:space="preserve">"De acuerdo al procedimiento interno P-ES-DE-014, el cual se ajusta a las guías del Departamento Administrativo de la Función Pública DAFP, el proceso de rendición de cuentas inicia con la sistematización de la gestión y termina con la Audiencia Pública que es un espacio de participación ciudadana, en el cual se puede intercambiar información, explicaciones, evaluaciones y propuestas sobre aspectos relacionados con la formulación, ejecución y evaluación de políticas y programas a cargo de cada entidad, así como sobre el manejo de los recursos para cumplir con los objetivos institucionales.
La audiencia está precedida por el Director(a) General, el cual presenta en forma clara y comprensible el informe de rendición de cuentas. Las organizaciones sociales y los ciudadanos pueden intervenir para presentar inquietudes, propuestas o recomendaciones, las cuales tienen respuesta inmediata o posterior, pero en un tiempo prudencial.
Si se trata de denuncias o quejas sobre aspectos disciplinarios la entidad escucha y tramita esta petición a través de los canales establecidos legalmente.
Vale la pena aclarar que, con antelación se diseña una estrategia para garantizar la interlocución con la ciudadanía, que permita motivar la participación en el proceso. La convocatoria se realiza por lo menos 30 días antes a la fecha de la audiencia pública y previamente definir todos los asuntos de logística, tales como: lugar, número de invitados, suministros, duración, medios de convocatoria y costos. Finalmente, el informe de gestión y la presentación de la rendición de cuentas es publicada en la página web de la entidad."
</t>
    </r>
    <r>
      <rPr>
        <sz val="11"/>
        <color rgb="FF000000"/>
        <rFont val="Monserrat"/>
      </rPr>
      <t xml:space="preserve">Fuente: Solicitud de información. Respuesta Radicado 20211020007481 </t>
    </r>
  </si>
  <si>
    <r>
      <t xml:space="preserve">"Sobre el punto Nro. 3  Rendición de cuentas vertical (ciudadanía) se adjunta a la presente comunicación el informe de rendición de cuentas de la vigencia 2020, presentado por el rector de la Institución en abril de 2021. Tanto el informe como se presentación se encuentran disponibles para ser consultados en la página web institucional, en los enlaces: https://www.colmayor.edu.co/general/presentacion-final-del-informe-de-rendicion-de-cuentas/ y https://www.colmayor.edu.co/institucional/micolmayor/rendicion-de-cuentas/. "
</t>
    </r>
    <r>
      <rPr>
        <sz val="11"/>
        <color rgb="FF000000"/>
        <rFont val="Monserrat"/>
      </rPr>
      <t xml:space="preserve">
Fuente: Solicitud de información. Respuesta Radicado 20211020007481</t>
    </r>
  </si>
  <si>
    <t xml:space="preserve"> "Proceso de toma de decisión en la Junta Directiva. Este se lleva a cabo en las sesiones ordinarias y extraordinarias que tiene programada la Junta Directiva y se realiza mediante el envío con 5 días de anterioridad para el conocimiento y estudio de los miembros de la junta y la votación se realiza en la sesión una vez son despejadas las dudas que pudieren existir para cada uno de los integrantes. Quórum decisorio
De conformidad con lo establecido en el artículo 07 de la Resolución JD 001 de 2014 “por medio de la cual se adopta el reglamento Junta Directiva de la Empresa de Desarrollo Urbano (EDU)”, el Quórum deliberatorio y decisorio se
constituye de conformidad a lo establecido en la ley, con lo cual la Junta sesiona con un mínimo de 3 de los miembros permanentes y adopta las decisiones por mayoría simple"
Fuente: Solicitud de información. Respuesta Radicado 20211020007481 </t>
  </si>
  <si>
    <t xml:space="preserve">Ley 136 de 1994 del Congreso de la Repúbicia (https://bit.ly/3fBQMYL)
Ley 489 de 1998 del Congreso de la República (https://bit.ly/3uBWKx2)
Ley 1551 de 2012 del Congreso de la República (https://bit.ly/2Tmlz30)
Decreto 158 de 2002 de la Alcaldía de Medellín [Reforma a los estatutos] (https://bit.ly/2TwsQO3)
Decreto 883 de 2015 de la Acaldía de Medellín (https://bit.ly/2R8m0NL)
Decreto 086 de 2020 de la Alcaldía de Medellín (https://bit.ly/3uAMMfp)
Decreto 863 de 2020 de la Alcaldía de Medellín (https://bit.ly/3p6dICu)
Formulación Plan de Acción 2021 Municipio de Medellín (https://bit.ly/2RSK2MU) 
Resolución 05 de 2013 de la Junta Directiva de la Empresa de Desarrollo Urbano (https://bit.ly/2RZt0Nh)
Plan estratégico Empresa de Desarrollo Urbano 2020-2027 (https://bit.ly/34BuZtU)
Página web (1) (https://bit.ly/3gb9tS2)
Página web (2) (https://bit.ly/3z0z74U)
Página web (3) (https://bit.ly/3wTV2J1)
Solicitud de información. Respuesta Radicado 20211020007481 </t>
  </si>
  <si>
    <r>
      <rPr>
        <i/>
        <sz val="11"/>
        <color rgb="FF000000"/>
        <rFont val="Monserrat"/>
      </rPr>
      <t xml:space="preserve">"Con relación a este numeral se informa que la Empresa de Desarrollo Urbano
EDU, a través de su representante legal Wilder Wiler Echavarría Arango, realizó
la rendición de cuentas de la Entidad el día 16 de diciembre de 2020, información
que se brinda el acceso a través de la web de la Entidad en el siguiente link:
http://www.edu.gov.co/noticias/item/186-cinco-hitos-que-nos-llenan-de-alegriay-
orgullo-en-el-ano-2020
En el cual se encuentran los 5 hitos principales de la rendición de cuentas y la
grabación de la respectiva transmisión, la cual fue llevada a cabo por los
diferentes canales de la Entidad" 
</t>
    </r>
    <r>
      <rPr>
        <sz val="11"/>
        <color rgb="FF000000"/>
        <rFont val="Monserrat"/>
      </rPr>
      <t xml:space="preserve">
Fuente: Solicitud de información. Respuesta Radicado 20211020007481 </t>
    </r>
  </si>
  <si>
    <t xml:space="preserve">Ley 136 de 1994 del Congreso de la Repúbicia (https://bit.ly/3fBQMYL)
Ley 489 de 1998 del Congreso de la República (https://bit.ly/3uBWKx2)
Código de Comercio [Decreto 410 de 1971] (https://bit.ly/3hMLpHF)
Decreto 883 de 2015 de la Acaldía de Medellín (https://bit.ly/2R8m0NL)
Decreto 863 de 2020 de la Alcaldía de Medellín (https://bit.ly/3p6dICu)
Formulación Plan de Acción 2021 Municipio de Medellín (https://bit.ly/2RSK2MU) 
Estatutos Plaza Mayor 2020 (https://bit.ly/2RXxl3u)
Página web (1) (https://bit.ly/3w7QOxz)
Página web (2) (https://bit.ly/2Smhz2v)
Página web (3) (https://bit.ly/34I6SKa)
Página web (4) (https://bit.ly/2STnAnd)
</t>
  </si>
  <si>
    <t>Cuenta de Recibe presupuesto de inversión de la Alcaldía (2021)</t>
  </si>
  <si>
    <t>Sí
Fuente: Página web de la etnidad (2), (3) y (4)</t>
  </si>
  <si>
    <r>
      <rPr>
        <i/>
        <sz val="11"/>
        <color rgb="FF000000"/>
        <rFont val="Monserrat"/>
      </rPr>
      <t>"Los contratos que celebra la Fundación son contratos estatales articulo 2 ley 80 de 1993. El régimen jurídico aplicable a la contratación de la Fundación es el derecho privado de forma prevalente. Los directivos de la Fundación son considerados como servidores públicos para efectos de contratación, implicando esto último, que están vinculados al régimen de responsabilidad fiscal, disciplinario e inclusive penal</t>
    </r>
    <r>
      <rPr>
        <sz val="11"/>
        <color rgb="FF000000"/>
        <rFont val="Monserrat"/>
      </rPr>
      <t xml:space="preserve">" 
Fuente: Solicitud de información. Respuesta Radicado 20211020007481 </t>
    </r>
  </si>
  <si>
    <t xml:space="preserve">Ley 136 de 1994 del Congreso de la Repúbicia (https://bit.ly/3fBQMYL)
Acuerdo 01 de 2016 del Concejo de Medellín (https://bit.ly/3yTLzTJ)
Decreto 863 de 2020 de la Alcaldía de Medellín (https://bit.ly/3p6dICu)
Formulación Plan de Acción 2021 Municipio de Medellín (https://bit.ly/2RSK2MU)
Página web (1) (https://bit.ly/3vj5x8f)
Página web (2) (https://bit.ly/3gaIQNd)
Página web (3) (https://bit.ly/34QNtGV)
Página web (4) (https://bit.ly/2T1s9f7)
Solicitud de información. Respuesta Radicado 20211020007481 </t>
  </si>
  <si>
    <r>
      <rPr>
        <i/>
        <sz val="11"/>
        <color rgb="FF000000"/>
        <rFont val="Monserrat"/>
      </rPr>
      <t>EDATEL (12,71%), IDEA (15,89%, Fundación para la conservación y restauración del Patrimonio Cultural Colombiano (34,96%), Municipio de Medellín (36,43%)</t>
    </r>
    <r>
      <rPr>
        <sz val="11"/>
        <color rgb="FF000000"/>
        <rFont val="Monserrat"/>
      </rPr>
      <t xml:space="preserve">
Fuente: Solicitud de información. Respuesta Radicado 20211020007481 </t>
    </r>
  </si>
  <si>
    <r>
      <rPr>
        <i/>
        <sz val="11"/>
        <color rgb="FF000000"/>
        <rFont val="Monserrat"/>
      </rPr>
      <t xml:space="preserve">Mónica María Pabón
Alcaldía de Medellín
Olga Astrid Velásquez 
Instituto para el Desarrolllo de Antioquia IDEA
Luz Marina Posada
EDATEL
Shirley Milena Zuluaga
Biblioteca Pública Piloto de Medellín
Jorge Pedro Ignacio Paz
Sociedad Antioqueña de Ingenieros y Arquitectos 
</t>
    </r>
    <r>
      <rPr>
        <sz val="11"/>
        <color rgb="FF000000"/>
        <rFont val="Monserrat"/>
      </rPr>
      <t xml:space="preserve">
Fuente: Solicitud de información. Respuesta Radicado 20211020007481 </t>
    </r>
  </si>
  <si>
    <r>
      <t xml:space="preserve">El Consejo de Administración es un órgano de gobierno permanente, elegido por la Asamblea de Fundadores, para un período de cuatro (4) años, reelegibles; está integrado o compuesto por cinco (5) miembros
</t>
    </r>
    <r>
      <rPr>
        <sz val="11"/>
        <color rgb="FF000000"/>
        <rFont val="Monserrat"/>
      </rPr>
      <t xml:space="preserve">Fuente: Solicitud de información. Respuesta Radicado 20211020007481 </t>
    </r>
  </si>
  <si>
    <r>
      <rPr>
        <i/>
        <sz val="11"/>
        <color rgb="FF000000"/>
        <rFont val="Monserrat"/>
      </rPr>
      <t xml:space="preserve">"El Consejo de Administración es un órgano de gobierno permanente, elegido por la Asamblea de Fundadores, para un período de cuatro (4) años, reelegibles; está integrado o compuesto por cinco (5) miembros con sus respectivos suplentes personales, designados de la siguiente forma: 
• Uno (1) con su respectivo suplente es nombrado por el Instituto para el Desarrollo de Antioquía, IDEA. 
• Uno (1) con su respectivo suplente es nombrado por la Empresa de Telecomunicaciones EDATEL S.A. 
• Uno (1) con su respectivo suplente es nombrado por el Municipio de Medellín. 
• Uno (1) con su respectivo suplente es nombrado por la Sociedad Antioqueña de Ingenieros y Arquitectos, SAI. 
• Uno (1) con su respectivo suplente es nombrado por la Biblioteca Pública Piloto de Medellín para América Latina" 
</t>
    </r>
    <r>
      <rPr>
        <sz val="11"/>
        <color rgb="FF000000"/>
        <rFont val="Monserrat"/>
      </rPr>
      <t xml:space="preserve">
Fuente: Solicitud de información. Respuesta Radicado 20211020007481 </t>
    </r>
  </si>
  <si>
    <t xml:space="preserve">"El Consejo de Administración es un órgano de gobierno permanente, elegido por la Asamblea de Fundadores, para un período de cuatro (4) años, reelegibles; está integrado o compuesto por cinco (5) miembros con sus respectivos suplentes personales" 
Fuente: Solicitud de información. Respuesta Radicado 20211020007481 </t>
  </si>
  <si>
    <r>
      <rPr>
        <i/>
        <sz val="11"/>
        <color rgb="FF000000"/>
        <rFont val="Monserrat"/>
      </rPr>
      <t xml:space="preserve">"El Consejo de Administración es un órgano de gobierno permanente, elegido por la Asamblea de Fundadores, para un período de cuatro (4) años, reelegibles; está integrado o compuesto por cinco (5) miembros con sus respectivos suplentes personales" </t>
    </r>
    <r>
      <rPr>
        <sz val="11"/>
        <color rgb="FF000000"/>
        <rFont val="Monserrat"/>
      </rPr>
      <t xml:space="preserve">
Fuente: Solicitud de información. Respuesta Radicado 20211020007481 </t>
    </r>
  </si>
  <si>
    <r>
      <t xml:space="preserve">"Las decisiones del Consejo de Administración se tomarán, mediante resoluciones y de sus deliberaciones se dejará constancia en actas; se constituye quórum para deliberar y decidir la presencia de la mayoría de sus integrantes a elegir o cambiar el Director de la Fundación se requiere como mínimo el 70% de los votos de los miembros. 
Artículo 25 literal d. El cargo del Director de la Fundación y su suplente, es elegido con la aprobación de como mínimo el 70% de los votos de los miembros del Consejo de Administración, por un periodo de cuatro (4) años reelegibles. Igualmente, el Consejo de Administración podrá revocar al Director de la Fundación o a su suplente en cualquier momento, con la aprobación de como mínimo el 70% de los votos de los miembros del Consejo de Administración" 
</t>
    </r>
    <r>
      <rPr>
        <sz val="11"/>
        <color rgb="FF000000"/>
        <rFont val="Monserrat"/>
      </rPr>
      <t xml:space="preserve">Fuente: Solicitud de información. Respuesta Radicado 20211020007481 </t>
    </r>
  </si>
  <si>
    <r>
      <t xml:space="preserve">"Artículo 25 literal d. El cargo del Director de la Fundación y su suplente, es elegido con la aprobación de como mínimo el 70% de los votos de los miembros del Consejo de Administración, por un periodo de cuatro (4) años reelegibles. Igualmente, el Consejo de Administración podrá revocar al Director de la Fundación o a su suplente en cualquier momento, con la aprobación de como mínimo el 70% de los votos de los miembros del Consejo de Administración" 
</t>
    </r>
    <r>
      <rPr>
        <sz val="11"/>
        <color rgb="FF000000"/>
        <rFont val="Monserrat"/>
      </rPr>
      <t xml:space="preserve">Fuente: Solicitud de información. Respuesta Radicado 20211020007481 </t>
    </r>
  </si>
  <si>
    <r>
      <t xml:space="preserve">N/A
</t>
    </r>
    <r>
      <rPr>
        <sz val="11"/>
        <color theme="1"/>
        <rFont val="Monserrat"/>
      </rPr>
      <t xml:space="preserve">Fuente: Solicitud de información. Respuesta Radicado 20211020007481 </t>
    </r>
  </si>
  <si>
    <r>
      <rPr>
        <i/>
        <sz val="11"/>
        <color rgb="FF000000"/>
        <rFont val="Monserrat"/>
      </rPr>
      <t xml:space="preserve">"El Consejo de Administración es un órgano de gobierno permanente, elegido por la Asamblea de Fundadores, para un período de cuatro (4) años, reelegibles; está integrado o compuesto por cinco (5) miembros con sus respectivos suplentes personales, designados de la siguiente forma: 
• Uno (1) con su respectivo suplente es nombrado por el Instituto para el Desarrollo de Antioquía, IDEA. 
+P38• Uno (1) con su respectivo suplente es nombrado por la Biblioteca Pública Piloto de Medellín para América Latina" 
</t>
    </r>
    <r>
      <rPr>
        <sz val="11"/>
        <color rgb="FF000000"/>
        <rFont val="Monserrat"/>
      </rPr>
      <t xml:space="preserve">
Fuente: Solicitud de información. Respuesta Radicado 20211020007481 </t>
    </r>
  </si>
  <si>
    <t xml:space="preserve"> - Representante la Empresa de Telecomunicaciones EDATEL S.A (1). 
- Representante de la Sociedad Antioqueña de Ingenieros y Arquitectos [SAI] (1)</t>
  </si>
  <si>
    <r>
      <t xml:space="preserve">"Ahora bien, atendiendo que el contenido de la solicitud objeto de análisis, se requiere información sobre la participación en la conformación de la organización, es decir, accionistas o propietarios, se precisa manifestar que el Hospital General de Medellín es propiedad del Municipio de Medellín, corno se puede apreciar en constancia expedida por la Secretada de Salud de Medellín"
</t>
    </r>
    <r>
      <rPr>
        <sz val="11"/>
        <color rgb="FF000000"/>
        <rFont val="Monserrat"/>
      </rPr>
      <t xml:space="preserve">Fuente: Solicitud de información. Respuesta Radicado 20211020007481 </t>
    </r>
  </si>
  <si>
    <r>
      <t xml:space="preserve">El Director Ejecutivo es el </t>
    </r>
    <r>
      <rPr>
        <sz val="11"/>
        <rFont val="Monserrat"/>
      </rPr>
      <t>Representante Legal del Fondo de Valorización del Municipio de Medellín –FONVAL- y será el titular de la Subsecretaría Financiera de la Secretaría de Hacienda o quien haga sus veces…”</t>
    </r>
    <r>
      <rPr>
        <sz val="11"/>
        <color rgb="FF000000"/>
        <rFont val="Monserrat"/>
      </rPr>
      <t xml:space="preserve">
Fuente: Decreto 104 de 2007
"La dirección y administración del Fonvalmed estará a cargo del Consejo Directivo y del Director General, quien será designado por el Alcalde."(Art. 113)
Fuente: Decreto 883 de 2015
"En relación con la Administración municipal, es función de los alcaldes nombrar y remover a los directores o gerentes de las empresas industriales y comerciales y establecimientos públicos de carácter local" (Art. 25). 
Fuente: Ley 1551 de 2012</t>
    </r>
  </si>
  <si>
    <r>
      <rPr>
        <i/>
        <sz val="11"/>
        <color rgb="FF000000"/>
        <rFont val="Monserrat"/>
      </rPr>
      <t>"Dentro de la entidad no existen ni accionistas o propietarios de la organización."</t>
    </r>
    <r>
      <rPr>
        <sz val="11"/>
        <color rgb="FF000000"/>
        <rFont val="Monserrat"/>
      </rPr>
      <t xml:space="preserve">
Fuente: Solicitud de información Respuesta radicado 2021020007481</t>
    </r>
  </si>
  <si>
    <t>Ley 136 de 1994 del Congreso de la Repúbicia (https://bit.ly/3fBQMYL)
Ley 489 de 1998 del Congreso de la República (https://bit.ly/3uBWKx2)
Ley 1551 de 2012 del Congreso de la República (https://bit.ly/2Tmlz30)
Acuerdo 05 de 2015 del Concejo de Medellín (https://bit.ly/3fFbnu0)
Decreto 883 de 2015 de la Acaldía de Medellín (https://bit.ly/2R8m0NL)
Decreto 086 de 2020 de la Alcaldía de Medellín (https://bit.ly/3uAMMfp)
Decreto 863 de 2020 de la Alcaldía de Medellín (https://bit.ly/3p6dICu)
Decreto 235 de 2021 de la Alcaldía de Medellín (https://bit.ly/2Ti0Q0c) 
Formulación Plan de Acción 2021 Municipio de Medellín (https://bit.ly/2RSK2MU) 
Acuerdo 12 de 2016 del Consejo Directivo del Museo Casa de la Memoria (https://bit.ly/2QGGfSA)
Página web (1) (https://bit.ly/3cfZYQo)
Página web (2) (https://bit.ly/3fMrbwl)
Página web (3) (https://bit.ly/2U5mtBn)
Página web (4) (https://bit.ly/3hJuu99)
Solicitud de información Respuesta radicado 2021020007481</t>
  </si>
  <si>
    <r>
      <t xml:space="preserve">Teresita Gaviria Urrego 
Gabriel Jaime Arango Velásquez
Luis Alberto Palacios Ramírez
Lina María Gaviria Hurtado
Martha Alexandra Agudelo Ruiz
Juan Carlos Upegui
Álvaro Osmar  Narváez Díaz
Juan Pablo Ramírez
</t>
    </r>
    <r>
      <rPr>
        <sz val="11"/>
        <color rgb="FF000000"/>
        <rFont val="Monserrat"/>
      </rPr>
      <t>Fuente: Solicitud de información Respuesta radicado 2021020007481</t>
    </r>
  </si>
  <si>
    <r>
      <t>"El Consejo requerirá para deliberar de las materias de su competencia la asistencia de la mitad más uno de los miembros que lo integran y sus decisiones se adoptarán por mayoría de votos de los miembros presentes."</t>
    </r>
    <r>
      <rPr>
        <i/>
        <sz val="11"/>
        <color rgb="FF000000"/>
        <rFont val="Monserrat"/>
      </rPr>
      <t xml:space="preserve">
</t>
    </r>
    <r>
      <rPr>
        <sz val="11"/>
        <color rgb="FF000000"/>
        <rFont val="Monserrat"/>
      </rPr>
      <t>Fuente: Acuerdo 02 de 2015</t>
    </r>
  </si>
  <si>
    <t>Ley 136 de 1994 del Congreso de la Repúbicia (https://bit.ly/3fBQMYL)
Acuerdo 01 de 2016 del Concejo de Medellín (https://bit.ly/3yTLzTJ)
Decreto 172 de 2020 de la Alcaldía de Medellín (https://bit.ly/3g1JQmG)
Decreto 863 de 2020 de la Alcaldía de Medellín (https://bit.ly/3p6dICu)
Formulación Plan de Acción 2021 Municipio de Medellín (https://bit.ly/2RSK2MU)
Estatutos Greater Medellín Bureau 2005 (https://bit.ly/3oUE5eG)
Certificado de existencia y representación de Cámara de Comercio 2019 (https://bit.ly/34wHYwT)
Página web (1) (https://bit.ly/2Tjya7b)
Página web (2) (https://bit.ly/35s8Yyg)
Página web (3) (https://bit.ly/2SUvlcC)
Página web (4) (https://bit.ly/3iiwZj1)
Página web (5) (https://bit.ly/34RCoW6)
Solicitud de información. Respuesta sobre gobierno corporativo</t>
  </si>
  <si>
    <r>
      <t>"</t>
    </r>
    <r>
      <rPr>
        <i/>
        <sz val="11"/>
        <color rgb="FF000000"/>
        <rFont val="Monserrat"/>
      </rPr>
      <t xml:space="preserve">Debido a nuestra naturaleza jurídica no debemos hacer la rendición de cuentas vertical (ciudadanía) a que hace referencia en su petición, nuestra rendición de cuentas se hace de forma anual ante la asamblea general de miembros mediante el informe de gestión correspondiente, conforme a lo señalado en la normatividad legal vigente. "
</t>
    </r>
    <r>
      <rPr>
        <sz val="11"/>
        <color rgb="FF000000"/>
        <rFont val="Monserrat"/>
      </rPr>
      <t>Fuente: Solicitud de información. Respuesta sobre gobierno corporativo</t>
    </r>
  </si>
  <si>
    <t xml:space="preserve"> </t>
  </si>
  <si>
    <t>Cuenta de Número de integrantes en Órgano Directivo</t>
  </si>
  <si>
    <t>Cuenta de Régimen jurídico</t>
  </si>
  <si>
    <t>Cuenta de Tipo de ente</t>
  </si>
  <si>
    <t>Cuenta de Sin información</t>
  </si>
  <si>
    <t>E.D. Vinculado</t>
  </si>
  <si>
    <t>Ley 136 de 1994 del Congreso de la Repúbicia (https://bit.ly/3fBQMYL)
Ley 489 de 1998 del Congreso de la República (https://bit.ly/3uBWKx2)
Ley 1551 de 2012 del Congreso de la República (https://bit.ly/2Tmlz30)
Acuerdo 58 de 2008 del Concejo de Medellín (https://bit.ly/2TqFcHf)
Decreto 104 de 2007 de la Alcaldía de Medellín (https://bit.ly/3i5oasA)
Decreto 883 de 2015 de la Acaldía de Medellín (https://bit.ly/2R8m0NL)
Decreto 863 de 2020 de la Alcaldía de Medellín (https://bit.ly/3p6dICu)
Formulación Plan de Acción 2021 Municipio de Medellín (https://bit.ly/2RSK2MU)
Página web (1) (https://bit.ly/3uptedN)
Página web (2) (https://bit.ly/2TlcRSR)
Página web (3) (https://bit.ly/3wQ6Ews)
Página web (4) (https://bit.ly/3fOflC7)
Página web (5) (https://bit.ly/3fOflC7)
Página web (6) (https://bit.ly/3pnO10r)
Solicitud de información Respuesta radicado R2021024311</t>
  </si>
  <si>
    <r>
      <rPr>
        <i/>
        <sz val="11"/>
        <rFont val="Monserrat"/>
      </rPr>
      <t xml:space="preserve">El Fondo de valorización del Municipio de Medellín –FONVALMED – no cuenta con la participación de accionistas o propietarios en su conformación
</t>
    </r>
    <r>
      <rPr>
        <sz val="11"/>
        <rFont val="Monserrat"/>
      </rPr>
      <t xml:space="preserve">Fuente: Solicitud de información Respuesta radicado R2021024311  </t>
    </r>
  </si>
  <si>
    <t xml:space="preserve">Ley 136 de 1994 del Congreso de la Repúbicia (https://bit.ly/3fBQMYL)
Decreto 1876 de 1994 de la Presidencia de la República (https://bit.ly/3c9yZpE)
Decreto 180 de 2002 de la Alcaldía de Medellín (https://bit.ly/3vFq5YL)
Decreto 883 de 2015 de la Acaldía de Medellín (https://bit.ly/2R8m0NL)
Decreto 863 de 2020 de la Alcaldía de Medellín (https://bit.ly/3p6dICu)
Formulación Plan de Acción 2021 Municipio de Medellín (https://bit.ly/2RSK2MU) 
Código de Ética y Buen Gobierno Hospital General de Medellín (https://bit.ly/3bWh1qR)
Página web (1) (https://bit.ly/3wvJATy)
Página web (2) (https://bit.ly/3wW8kof)
Página web (3) (https://bit.ly/3gd1mVa)
Página web (4) (https://bit.ly/3ickpSi)
Página web (5) (https://bit.ly/3gdDIYV)
Página web (6) (https://bit.ly/3vMxJRf)
Solicitud de información. Respuesta Radicado 20211020007481 </t>
  </si>
  <si>
    <t>Ley 136 de 1994 del Congreso de la Repúbicia (https://bit.ly/3fBQMYL)
Acuerdo 01 de 2016 del Concejo de Medellín (https://bit.ly/3yTLzTJ)
Decreto 086 de 2020 de la Alcaldía de Medellín (https://bit.ly/3uAMMfp)
Decreto 863 de 2020 de la Alcaldía de Medellín (https://bit.ly/3p6dICu)
Formulación Plan de Acción 2021 Municipio de Medellín (https://bit.ly/2RSK2MU)
Estatutos Parque Arví 2018 (https://bit.ly/349R3vJ)
Página web (1) (https://bit.ly/3wAcQJb)
Página web (2) (https://bit.ly/3hQhZID)
Página web (3) (https://bit.ly/3vZqyp6)
Página web (4) (https://bit.ly/3pl0gLa)
Página web (5) (https://bit.ly/3cgsWjq)
Página web (6) (https://bit.ly/3wYDeMR)
Solicitud de información. Respuesta Radicado 202101156</t>
  </si>
  <si>
    <r>
      <t xml:space="preserve">"No se cuenta con información al respecto debido a que nunca se han realizado.
</t>
    </r>
    <r>
      <rPr>
        <sz val="11"/>
        <color rgb="FF000000"/>
        <rFont val="Monserrat"/>
      </rPr>
      <t>Fuente: Solicitud de información. Respuesta Radicado 202101156</t>
    </r>
  </si>
  <si>
    <t>Empresas Públicas de Medellín E.S.P. [EPM]</t>
  </si>
  <si>
    <t>Entidades con información clara sobre participación</t>
  </si>
  <si>
    <t>Entidades sin información suficiente</t>
  </si>
  <si>
    <t>Entidades sin información</t>
  </si>
  <si>
    <t>81% - 100%</t>
  </si>
  <si>
    <t>61% - 80%</t>
  </si>
  <si>
    <t>41% - 60%</t>
  </si>
  <si>
    <t>21% - 40%</t>
  </si>
  <si>
    <t>0% - 20%</t>
  </si>
  <si>
    <t>República de Colombia</t>
  </si>
  <si>
    <t>Departamento de Antioquia</t>
  </si>
  <si>
    <t>Municipio de Medellín (nivel central)</t>
  </si>
  <si>
    <t>y mayor...</t>
  </si>
  <si>
    <t>Frecuencia</t>
  </si>
  <si>
    <t>Clase</t>
  </si>
  <si>
    <t>Límite inferior de cada rango</t>
  </si>
  <si>
    <t>Tipo de entidad</t>
  </si>
  <si>
    <t>Sin información clara</t>
  </si>
  <si>
    <t>Dos mayorías por tipo de decisión</t>
  </si>
  <si>
    <t>Cuenta de Sin información clara</t>
  </si>
  <si>
    <t>Cuenta de Dos mayorías por tipo de decisión</t>
  </si>
  <si>
    <t>Cuenta de Mayoría cualificada</t>
  </si>
  <si>
    <t>Cuenta de Mayoría absoluta</t>
  </si>
  <si>
    <t>Cuenta de Mayoría simple</t>
  </si>
  <si>
    <t>Sin inform. sufici.</t>
  </si>
  <si>
    <t>Órg. Direct.</t>
  </si>
  <si>
    <t xml:space="preserve">Sin inform. </t>
  </si>
  <si>
    <t>Sin inform.</t>
  </si>
  <si>
    <t>Alcal. Med</t>
  </si>
  <si>
    <t>Automático por cargo</t>
  </si>
  <si>
    <t>Entidad encargada de elección</t>
  </si>
  <si>
    <t>Cuenta de Terna</t>
  </si>
  <si>
    <t xml:space="preserve">Cuenta de Libre nombramiento y remoción </t>
  </si>
  <si>
    <r>
      <rPr>
        <i/>
        <sz val="11"/>
        <color rgb="FF000000"/>
        <rFont val="Monserrat"/>
      </rPr>
      <t>"… la Institución no tiene en su composición, accionistas o propietarios."</t>
    </r>
    <r>
      <rPr>
        <sz val="11"/>
        <color rgb="FF000000"/>
        <rFont val="Monserrat"/>
      </rPr>
      <t xml:space="preserve">
Fuente: Solicitud de información. Respuesta radicado 2021002076</t>
    </r>
  </si>
  <si>
    <t>Ley 30 de 1992 del Congreso de la República (https://bit.ly/3fZW5QU)
Ley 136 de 1994 del Congreso de la Repúbicia (https://bit.ly/3fBQMYL)
Ley 489 de 1998 del Congreso de la República (https://bit.ly/3uBWKx2)
Decreto 883 de 2015 de la Acaldía de Medellín (https://bit.ly/2R8m0NL)
Decreto 086 de 2020 de la Alcaldía de Medellín (https://bit.ly/3uAMMfp)
Decreto 863 de 2020 de la Alcaldía de Medellín (https://bit.ly/3p6dICu)
Formulación Plan de Acción 2021 Municipio de Medellín (https://bit.ly/2RSK2MU) 
Acuerdo 015 de 2017 del Consejo Directivo de la Institución Universitaria Pascual Bravo (https://bit.ly/34w3emJ)
Página web (1) (https://bit.ly/3yDMW97)
Página web (2) (https://bit.ly/3uN3BUE)
Página web (3) (https://bit.ly/3php9HR)
Página web (4) (https://bit.ly/34Kndht)
Página web (5) (https://bit.ly/3oNoWfg)
Solicitud de información. Respuesta radicado 2021002076</t>
  </si>
  <si>
    <t>Sin info</t>
  </si>
  <si>
    <t>Sin info suf</t>
  </si>
  <si>
    <t xml:space="preserve">Privad. Mismo privad. </t>
  </si>
  <si>
    <t>Privad. Desgin Presid. Rep.</t>
  </si>
  <si>
    <t>Privad. Desgin Gob. Ant.</t>
  </si>
  <si>
    <t>Privad. Desgin Alcal. Med</t>
  </si>
  <si>
    <t>Con infomación clara</t>
  </si>
  <si>
    <r>
      <rPr>
        <i/>
        <sz val="11"/>
        <color rgb="FF000000"/>
        <rFont val="Monserrat"/>
      </rPr>
      <t xml:space="preserve">"Gracias su misión, la Fundación podrá propiciar
experiencias de encuentro y convivencia para la ciudad, integradas a estrategias de
investigación, conservación, educación, cultura y recreación, asociadas a la
biodiversidad y a la relación del ser humano con el entorno natural en el marco del
desarrollo sostenible."
</t>
    </r>
    <r>
      <rPr>
        <sz val="11"/>
        <color rgb="FF000000"/>
        <rFont val="Monserrat"/>
      </rPr>
      <t>Fuente: Solicitud de información. Respuesta radicado 20210618000151</t>
    </r>
  </si>
  <si>
    <r>
      <t xml:space="preserve">Fernando Ojalvo
Coordinación del Comité Financiero
Juan Diego Granados
Coordinador del Comité de Mercadeo
Andrés Ochoa Jaramillo
Coordinador del Comité Técnico
Maria Isabel Echeverri Carvajal
Coordinadora Asesora Ejecutivo
Jhonatan Estiven Villada Palacio
Secretario del Despacho de la Secretaría de Gestión y Control como delegado del Alcalde
Juliana Colorado Jaramillo
Secretariade Medio Ambiente
Carlos Mario Montoya Serna
Director del Área Metropolitana del Valle de Aburrá
Juan Carlos Sanín Arango 
Sociedad de Orquideología
Magnolia Zuleta Castaño
Club de Jardinería de Medellín
Francoise Coupe de Restrepo
Presidente de la Sociedad de Mejoras Públicas de Medellín
</t>
    </r>
    <r>
      <rPr>
        <sz val="11"/>
        <color rgb="FF000000"/>
        <rFont val="Monserrat"/>
      </rPr>
      <t>Fuente: Solicitud de información. Respuesta Radicado 20210618000151</t>
    </r>
  </si>
  <si>
    <t>Ley 136 de 1994 del Congreso de la Repúbicia (https://bit.ly/3fBQMYL)
Acuerdo 01 de 2016 del Concejo Medellín (https://bit.ly/3yTLzTJ)
Decreto 1070 de 2017 de la Alcaldía de Medellín (https://bit.ly/3wLFwid)
Decreto 1021 de 2020 de la Alcaldía de Medellín (https://bit.ly/3fDVRQA)
Decreto 863 de 2020 de la Alcaldía de Medellín (https://bit.ly/3p6dICu)
Formulación Plan de Acción 2021 Municipio de Medellín (https://bit.ly/2RSK2MU) 
Código de Gobierno Corporativo Jardín Botánico 2017 (https://bit.ly/3fXE7hP)
Página web (1) (https://bit.ly/2RFv6Si)
Página web (2) (https://bit.ly/3ckPG1I)
Página web (3) (https://bit.ly/3cgZI3V)
Página web (4) (https://bit.ly/3ieUFEH)
Solicitud de información. Respuesta Radicado 20210618000151</t>
  </si>
  <si>
    <r>
      <t xml:space="preserve">"De acuerdo con los estatutos, el quórum para sesionar, se dará con la presencia de seis (6) de sus Miembros. Previo a iniciar cada sesión de Junta Directiva, se validará la asistencia y se dejará constancia en el acta de la reunión. De igual manera, se dejará registro del retiro de los miembros, durante el desarrollo de la reunión. Se promoverá el consenso como política para la toma de decisiones. En el evento en que deban tomarse decisiones por votación, serán adoptadas con los votos de la mayoría de los miembros presentes, excepto cuando los estatutos establezcan mayoría decisoria distinta" (p. 21-22).
Fuente: Código de Gobierno Corporativo 2017
</t>
    </r>
    <r>
      <rPr>
        <i/>
        <sz val="11"/>
        <color rgb="FF000000"/>
        <rFont val="Monserrat"/>
      </rPr>
      <t xml:space="preserve">"El quorum para sesionar se dará
con la presencia de seis (6) miembros de la Junta Directiva. Previo al inicio de cada
sesión, se validará la asistencia y se dejará constancia en el acta. De igual manera,
se dejará registro del retiro de los miembros durante el desarrollo de la reunión.
Se procurará que las decisiones se logren por consenso. En el evento de que deban
someterse a votación, serán adoptadas por los votos de la mayoría de los miembros
presentes, excepto que los estatutos establezcan una mayoría calificada."
</t>
    </r>
    <r>
      <rPr>
        <sz val="11"/>
        <color rgb="FF000000"/>
        <rFont val="Monserrat"/>
      </rPr>
      <t>Fuente: Solicitud de información. Respuesta Radicado 20210618000151</t>
    </r>
  </si>
  <si>
    <r>
      <t xml:space="preserve">"La Junta Directiva de La Fundación estará integrada por diez (10) miembros principales:
1. El Alcalde de Medellín o su delegado.
2. El Secretario del Medio Ambiente del Municipio de Medellín o su delegado.
3. El Representante Legal de la Sociedad de Mejoras Públicas de Medellín o su delegado.
4. El Representante Legal de la Sociedad Colombiana de Orquideología o su delegado.
5. El Representante Legal del Club de Jardinería de Medellín o su delegado.
6. Cuatro miembros independientes expertos en diferentes áreas.
7. El Director del Área Metropolitana del Valle de Aburrá o su delegado" (p. 18-19)
Fuente: Código Gobierno Corporativo 2017
"La Junta Directiva de la Fundación Jardín Botánico Joaquín Antonio Uribe está conformada de la siguiente manera: 1. El Alcalde de Medellín o su delegado; 2. El Secretario del Medio Ambiente o su delegado; 3. El Presidente de la Sociedad de Mejoras Públicas de Medellín o su delegado; 4. El Presidente de la Sociedad Colombiana de Orquideología o su delegado; 5. El Presidente del Club de Jardinería de Medellín o su delegado; 6. El Director del Área Metropolitana del Valle de Aburrá o su delegado; 7. El Coordinador del Comité Ejecutivo; 8. El Coordinador del Comité Financiero; 9. El Coordinador del Comité de Mercadeo; y 10. El Coordinador del Comité Técnico" (p. 2).
Fuente: Decreto 1070 de 2017
"Designar como delegado del Alcalde de Medellín, en la Junta Directiva del Jardín Botánico de Medellín, a el (la) Secretario(a) General en remplazo de el (la) Secretario(a) de Cultura Ciudadana." (Art. 10)
Fuente: Decreto 1021 de 2020 
</t>
    </r>
    <r>
      <rPr>
        <i/>
        <sz val="11"/>
        <color rgb="FF000000"/>
        <rFont val="Monserrat"/>
      </rPr>
      <t xml:space="preserve">
"La Junta Directiva de la Fundación estará integrada por
diez (10) miembros principales:
1. El alcalde del municipio de Medellín o su delegado.
2. El secretario del Medio Ambiente del municipio de Medellín o su delegado.
3. El representante legal de la Sociedad de Mejoras Públicas de Medellín o su
delegado.
4. El representante legal de la Sociedad Colombiana de Orquideología o su
delegado.
5. El representante legal del Club de Jardinería de Medellín o su delegado.
6. Cuatro (4) miembros independientes, expertos en diferentes áreas.
7. El director del Área Metropolitana del Valle de Aburrá o su delegado."
</t>
    </r>
    <r>
      <rPr>
        <sz val="11"/>
        <color rgb="FF000000"/>
        <rFont val="Monserrat"/>
      </rPr>
      <t>Fuente: Solicitud de información. Respuesta Radicado 20210618000151</t>
    </r>
  </si>
  <si>
    <r>
      <t xml:space="preserve">"La Junta Directiva es el máximo órgano de dirección de La Fundación, elegida cada dos (2) años por la Asamblea General de Miembros, según como establecen los estatutos" (p. 18).
"Las personas elegidas en representación de instituciones, así como los miembros independientes expertos en diferentes áreas, serán nombrados por periodos de dos (2) años. Podrán ser reelegidos por igual tiempo hasta por máximo cinco (5) períodos y, los miembros independientes, podrán ser removidos cuando se considere necesario por la Asamblea General de Miembros. Pasado un año el miembro saliente podrá ser postulado nuevamente para integrar la Junta Directiva. Es recomendable que, en los procesos de retiro o elección de nuevos miembros, se garantice la continuidad de alguno o algunos de los anteriores, para que no se pierda el contexto y entendimiento de la dinámica de La Fundación" (p. 20).
Fuente: Código de Gobierno Corporativo 2017
</t>
    </r>
    <r>
      <rPr>
        <i/>
        <sz val="11"/>
        <color rgb="FF000000"/>
        <rFont val="Monserrat"/>
      </rPr>
      <t xml:space="preserve">"Las personas elegidas en representación de instituciones, así
como los miembros independientes expertos en diferentes áreas, serán nombrados
por periodos de dos (2) años. Podrán ser reelegidos por igual tiempo hasta por
máximo cinco (5) periodos consecutivos. Estos miembros podrán ser removidos por
la Asamblea General de Miembros cuando se considere necesario.
Pasado un año, el miembro saliente podrá ser postulado nuevamente para integrar
la Junta Directiva. Es recomendable que en los procesos de retiro o elección, se
procure la continuidad de uno o varios de los mienbros anteriores, para que no se
pierda el contexto y entendimiento de la dinámica de la Fundación."
</t>
    </r>
    <r>
      <rPr>
        <sz val="11"/>
        <color rgb="FF000000"/>
        <rFont val="Monserrat"/>
      </rPr>
      <t xml:space="preserve">
Fuente: Solicitud de información. Respuesta Radicado 20210618000151
</t>
    </r>
  </si>
  <si>
    <t>"La Junta Directiva de La Fundación estará integrada por diez (10) miembros principales: ...
3. El Representante Legal de la Sociedad de Mejoras Públicas de Medellín o su delegado.
4. El Representante Legal de la Sociedad Colombiana de Orquideología o su delegado.
5. El Representante Legal del Club de Jardinería de Medellín o su delegado." (p. 18-19)
Fuente: Código Gobierno Corporativo 2017; Solicitud de información. Respuesta Radicado 20210618000151
"La Junta Directiva de la Fundación Jardín Botánico Joaquín Antonio Uribe está conformada de la siguiente manera: ... 3. El Presidente de la Sociedad de Mejoras Públicas de Medellín o su delegado; 4. El Presidente de la Sociedad Colombiana de Orquideología o su delegado; 5. El Presidente del Club de Jardinería de Medellín o su delegado" (p. 2).
Fuente: Decreto 1070 de 2017
No se puede establecer si hay otros terceros que participen de manera permanente o esporádica en la Junta Directiva por informació diferente entre fuentes consultadas.</t>
  </si>
  <si>
    <t>Esporádico y permanente</t>
  </si>
  <si>
    <t>Cuenta total</t>
  </si>
  <si>
    <t>Permanente con voto</t>
  </si>
  <si>
    <t>Esporádica sin voto</t>
  </si>
  <si>
    <t>Permanente y esporádica</t>
  </si>
  <si>
    <t>Sociedad de economía mixta
Fuente: página web de la entidad, Solicitud de información. Respuesta Radicado 20211020007481</t>
  </si>
  <si>
    <r>
      <t xml:space="preserve">"Sociedades de economía mixta: Son entidades autorizadas mediante Acuerdo Municipal, constituidas bajo la forma de sociedades comerciales con aportes del Municipio y capital privado, que desarrollan actividades de naturaleza industrial o comercial, sometidas principalmente a las reglas del derecho privado, salvo las excepciones que consagra la ley" (Art. 37). 
Fuente: Decreto 883 de 2015
"Son de economía mixta las sociedades comerciales que se constituyen con aportes estatales y de capital privado. Las sociedades de economía mixta se sujetan a las reglas del derecho privado y a la jurisdicción ordinaria, salvo disposición legal en contrario” (Art. 461). 
Fuente: Código de Comercio [Decreto 410 de 1971]
</t>
    </r>
    <r>
      <rPr>
        <i/>
        <sz val="11"/>
        <color rgb="FF000000"/>
        <rFont val="Monserrat"/>
      </rPr>
      <t xml:space="preserve">
"... según lo establecido en el Artículo 461 del Código de Comercio, la Ley 489 de 1998, la Ley 1757 de 2015 y demás normas aplicables, nos regimos por el derecho privado y nos exceptuamos de las normas aplicables a las entidades públicas en materia de control ciudadano."
</t>
    </r>
    <r>
      <rPr>
        <sz val="11"/>
        <color rgb="FF000000"/>
        <rFont val="Monserrat"/>
      </rPr>
      <t>Fuente: Solicitud de información. Respuesta Radicado 20211020007481</t>
    </r>
  </si>
  <si>
    <r>
      <rPr>
        <i/>
        <sz val="11"/>
        <color rgb="FF000000"/>
        <rFont val="Monserrat"/>
      </rPr>
      <t xml:space="preserve">Carlos Eduardo Loaiza
Cámara de Comercio de Medellín para Antioquia
Iván Darío Ochoa Hernández
Cámara de Comercio de Medellín para Antioquia
Carlos Andrés Pineda Osorio
Cámara de Comercio de Medellín para Antioquia
Beatriz Uribe de Uribe
Cámara de Comercio de Medellín para Antioquia
Iván Darío Ruíz Pérez
Fondo Nacional de Garantías
Rene Hoyos Hoyos 
Municipio de Medellín
Patricia Pérez Guerra
Microempresas de Colombia
</t>
    </r>
    <r>
      <rPr>
        <sz val="11"/>
        <color rgb="FF000000"/>
        <rFont val="Monserrat"/>
      </rPr>
      <t xml:space="preserve">
Fuente: Solicitud de información. Respuesta Radicado 20211020007481</t>
    </r>
  </si>
  <si>
    <r>
      <rPr>
        <i/>
        <sz val="11"/>
        <color rgb="FF000000"/>
        <rFont val="Monserrat"/>
      </rPr>
      <t xml:space="preserve">"El objeto social principal de la sociedad es otorgar, ofrecer y promover garantías, servicios financieros y operativos, facilitando el acceso al crédito y contribuyendo al desarrollo económico del país."
</t>
    </r>
    <r>
      <rPr>
        <sz val="11"/>
        <color rgb="FF000000"/>
        <rFont val="Monserrat"/>
      </rPr>
      <t>Fuente: Solicitud de información. Respuesta Radicado 20211020007481</t>
    </r>
  </si>
  <si>
    <r>
      <t xml:space="preserve">"La Junta Directiva de la sociedad es de carácter eminentemente corporativo e institucional, por lo tanto estará conformada por siete (7) miembros principales y los respectivos suplentes que sean designados para el efecto."
</t>
    </r>
    <r>
      <rPr>
        <sz val="11"/>
        <color rgb="FF000000"/>
        <rFont val="Monserrat"/>
      </rPr>
      <t xml:space="preserve">
Fuente: Solicitud de información. Respuesta Radicado 20211020007481</t>
    </r>
  </si>
  <si>
    <r>
      <t xml:space="preserve">"la Junta Directiva de FGA es de carácter eminentemente corporativo e institucional y sus miembros serán elegidos para periodos de un (1) año mediante un sistema de cociente electoral, según lo establecido en el Código de Comercio, sin perjuicio de que puedan ser reelegidos o removidos libremente por la Asamblea. A la Junta Directiva asistirán las personas naturales que designen los representantes legales de las sociedades que la integran, mediante comunicación escrita dirigida al representante legal de FGA, enviada dentro del mes siguiente al de la elección por parte de la Asamblea" (p. 2). 
Fuente: Código de Gobierno Corporativo 2018
"El delegado principal del Municipio de Medellín y su respectivo delegado serán el Secretario de Hacienda y el Subsecretario Financiero de la Secretaría de Hacienda, respectivamente" (Art. 25).
Fuente: Decreto 272 de 2016
</t>
    </r>
    <r>
      <rPr>
        <i/>
        <sz val="11"/>
        <color rgb="FF000000"/>
        <rFont val="Monserrat"/>
      </rPr>
      <t xml:space="preserve">
"Corresponde a la Asamblea de Accionistas el ejercicio de las siguientes facultades y atribuciones, adicionalmente a las que por ley les corresponde cumplir... Elegir para período de un año y remover libremente a los miembros de la Junta Directiva, el Revisor fiscal y sus respectivos suplentes y determinar sus asignaciones"
</t>
    </r>
    <r>
      <rPr>
        <sz val="11"/>
        <color rgb="FF000000"/>
        <rFont val="Monserrat"/>
      </rPr>
      <t xml:space="preserve">
Fuente: Solicitud de información. Respuesta Radicado 20211020007481</t>
    </r>
  </si>
  <si>
    <r>
      <t xml:space="preserve">"La representación legal de la sociedad estará a cargo del Presidente, quien será elegido para un período de un (1) año por la Junta Directiva. A su cargo estará también la administración general de la sociedad."
</t>
    </r>
    <r>
      <rPr>
        <sz val="11"/>
        <color rgb="FF000000"/>
        <rFont val="Monserrat"/>
      </rPr>
      <t>Fuente: Solicitud de información. Respuesta Radicado 20211020007481</t>
    </r>
  </si>
  <si>
    <t>* Cámara de Comercio de Medellín para Antioquia
* Fondo Nacional de Garantías
*Microempresas de Colombia
* Confiar Cooperativa Financiera
* CFA Cooperativa Financiera de Antioquia</t>
  </si>
  <si>
    <t>Cuenta de Entidad encargada de elección</t>
  </si>
  <si>
    <t xml:space="preserve">Ley 136 de 1994 del Congreso de la Repúbicia (https://bit.ly/3fBQMYL)
Código de Comercio [Decreto 410 de 1971] (https://bit.ly/3hMLpHF)
Acuerdo 01 de 2016 del Concejo de Medellín (https://bit.ly/3yTLzTJ)
Decreto 272 de 2016 de la Alcaldía de Medellín (https://bit.ly/3piiY6t)
Decreto 863 de 2020 de la Alcaldía de Medellín (https://bit.ly/3p6dICu)
Formulación Plan de Acción 2021 Municipio de Medellín (https://bit.ly/2RSK2MU)
Código de Gobierno Corporativo Fondo de Garantías (https://bit.ly/3vhvO73)
Página web (1) (https://bit.ly/3fRbGlM)
Página web (2) (https://bit.ly/3fS0fLR)
Página web (3) (https://bit.ly/3vVCGqO)
Página web (4) (https://bit.ly/3vV8JqX)
Solicitud de información. Respuesta Radicado 20211020007481
</t>
  </si>
  <si>
    <r>
      <rPr>
        <i/>
        <sz val="11"/>
        <color rgb="FF000000"/>
        <rFont val="Monserrat"/>
      </rPr>
      <t xml:space="preserve">"Plaza Mayor Medellín Convenciones y Exposiciones S.A. contiene en su página web la información relacionada con el cumplimiento a la Ley de Transparencia 1712 de 2014, Plan Anticorrupción y Atención al Ciudadano Ley 1474 de 2011 y lo correspondiente a la matriz Directiva 026 de agosto de 2020 por el cual se notifica el diligenciamiento del índice de Transparencia y Acceso a la Información — ITA. 
Considerando lo relacionado en la Ley 1712, artículo 18, información exceptuada por daños de derechos de pers'onas naturales y jurídicas literal C. "... Secretos comerciales, industriales y 'profesionales..." y Artículo 77 de la Ley 1474 "...Las empresas industriales y comerciales del estado y sociedades de economía mixta, estarán exentas de publicar información relacionada con sus proyectos de inversión..." No obstante, la entidad realiza cada año su Asamblea Ordinaria de Accionistas, donde se presenta el informe de gestión de la vigencia correspondiente, se abordan aspectos estratégicos, financieros y legales los cuales son también plasmados en la página web (https://plazamayor.com.co/transparencia-y-acceso-a-la-informacin-pblica/informes-de-gestion-2018-2-2/), en boletines de prensa y otros medios de comunicación; consideramos que con las acciones anteriormente descritas y cumplimiento normativo damos respuesta a la rendición de cuentas vertical, pudiendo tanto ciudadanos, veedurías, entes de control y en general, la comunidad, tener acceso a la información de la gestión de la entidad. 
</t>
    </r>
    <r>
      <rPr>
        <sz val="11"/>
        <color rgb="FF000000"/>
        <rFont val="Monserrat"/>
      </rPr>
      <t xml:space="preserve">
Fuente: Respuesta a solicitud de información </t>
    </r>
  </si>
  <si>
    <t>14,2% designado entre la Gobernación de Antioquia y la Alcaldía de Medellín. Se divide este porcentaje entre ambos y se suma posteriormente</t>
  </si>
  <si>
    <r>
      <rPr>
        <i/>
        <sz val="11"/>
        <color rgb="FF000000"/>
        <rFont val="Monserrat"/>
      </rPr>
      <t xml:space="preserve">La Asamblea General es la máxima autoridad de la Corporación y está conformada por todos sus asociados: Empresas Públicas de Medellín E.S.P., UNE EPM Telecomunicaciones S.A. y el Municipio
de Medellín
</t>
    </r>
    <r>
      <rPr>
        <sz val="11"/>
        <color rgb="FF000000"/>
        <rFont val="Monserrat"/>
      </rPr>
      <t xml:space="preserve">
Fuente: Solicitud de información. Respuesta Radicado 20211020007481 </t>
    </r>
  </si>
  <si>
    <r>
      <rPr>
        <i/>
        <sz val="6.6"/>
        <color rgb="FF000000"/>
        <rFont val="Monserrat"/>
      </rPr>
      <t>Secretario de Despacho de la Secretaría de Desarrollo Económico
Delegado del Alcalde 
Darío De Jesús Amar Flórez
Delegado de Empresas Públicas de Medellín
Juan Antonio Pungiluppi Leyva
Delegado de UNE EPM Telecomunicaciones S.A.
Jeison Larrota
Miembro independiente
Alberto Samuel Yohai Guterman
Miembro independiente
Paola Restrepo Ospina
Miembro independiente
Jose Edinson Aedo Cobo
Miembro independiente
Fanor Mondragon Perez
Miembro independiente
Mor Lyora Gottlieb
Miembro independiente</t>
    </r>
    <r>
      <rPr>
        <sz val="11"/>
        <color rgb="FF000000"/>
        <rFont val="Monserrat"/>
      </rPr>
      <t xml:space="preserve">
Fuente: S+I28olicitud de información. Respuesta Radicado 20211020007481 
</t>
    </r>
  </si>
  <si>
    <r>
      <rPr>
        <i/>
        <sz val="11"/>
        <color rgb="FF000000"/>
        <rFont val="Monserrat"/>
      </rPr>
      <t xml:space="preserve">En la página web de Ruta N se encuentran los informes de gestión. Se pueden verificar en el siguiente enlace https://www.rutanmedellin.org/es/nosotros/ruta-n/informes-de-gestion
</t>
    </r>
    <r>
      <rPr>
        <sz val="11"/>
        <color rgb="FF000000"/>
        <rFont val="Monserrat"/>
      </rPr>
      <t xml:space="preserve">Fuente: S+V28olicitud de información. Respuesta Radicado 20211020007481 </t>
    </r>
  </si>
  <si>
    <t xml:space="preserve">Ley 136 de 1994 del Congreso de la Repúbicia (https://bit.ly/3fBQMYL)
Acuerdo 01 de 2016 del Concejo de Medellín (https://bit.ly/3yTLzTJ)
Decreto 863 de 2020 de la Alcaldía de Medellín (https://bit.ly/3p6dICu)
Formulación Plan de Acción 2021 Municipio de Medellín (https://bit.ly/2RSK2MU)
Estatutos Ruta N 2012 (https://bit.ly/2QIthUq)
Página web (1) (https://bit.ly/3iffWyc)
Página web (2) (https://bit.ly/3pnN60f)
Página web (3) (https://bit.ly/3ieXcil)
Solicitud de información. Respuesta Radicado 20211020007481 </t>
  </si>
  <si>
    <t>Ley 136 de 1994 del Congreso de la Repúbicia (https://bit.ly/3fBQMYL)
Ley 489 de 1998 del Congreso de la República (https://bit.ly/3uBWKx2)
Ley 1551 de 2012 del Congreso de la República (https://bit.ly/2Tmlz30)
Decreto 883 de 2015 de la Acaldía de Medellín (https://bit.ly/2R8m0NL)
Decreto 086 de 2020 de la Alcaldía de Medellín (https://bit.ly/3uAMMfp)
Decreto 863 de 2020 de la Alcaldía de Medellín (https://bit.ly/3p6dICu)
Formulación Plan de Acción 2021 Municipio de Medellín (https://bit.ly/2RSK2MU) 
Resolución 20150001 de la Junta Directiva de Metroparques (https://bit.ly/3bHwavW)
Resolución 2016600001 de la Junta Directiva de Metroparques (https://bit.ly/2T921zd)
Página web (1) (https://bit.ly/3pkyDC7)
Página web (2) (https://bit.ly/3gbah9w)
Página web (3) (https://bit.ly/3vRQxOS)
Página web (4) (https://bit.ly/3yxKdOp)
Solicitud de información. Radicado 20210706000184</t>
  </si>
  <si>
    <t>INDER</t>
  </si>
  <si>
    <t>Agencia de Educación Superior de Medellín [Sapiencia]</t>
  </si>
  <si>
    <t>Instituto Social de Vivienda y Hábitat de Medellín [Isvimed]</t>
  </si>
  <si>
    <t>Fondo de Garantías [FGA]</t>
  </si>
  <si>
    <t>Instituto Social de Vivienda y Hábitat de Medellín [Isviemed]</t>
  </si>
  <si>
    <t>"La Junta Directiva tendrá cinco (5) miembros principales y cinco (5) suplentes, designados por los asociados en la Asamblea General. Cada asociado designará un (1) miembro de la Junta Directiva con su respectivo suplente, a excepción del municipio de Medellín el cual designará dos (2) miembros de la Junta Directiva con sus respectivos suplentes" (Art. 29).
Fuente: Estatutos orgánicos 2020</t>
  </si>
  <si>
    <t>11% (EPM)</t>
  </si>
  <si>
    <t>16% ( Hospital General)
16% (Metrosalud)</t>
  </si>
  <si>
    <t>14% (Área Metropolitana)
14% (ITM)
14% (INDER)
14% (Emvarias)</t>
  </si>
  <si>
    <t>11% (Área Metropolitana)
22% (EPM)</t>
  </si>
  <si>
    <t>20% (Instituto para el Desarrollo de Antioquia [IDEA])
20% (Biblioteca Pública Piloto)</t>
  </si>
  <si>
    <t>Límite superior de cada rango</t>
  </si>
  <si>
    <t>Privado</t>
  </si>
  <si>
    <t>Alcaldía de Med.</t>
  </si>
  <si>
    <t>Gobernación de Ant.</t>
  </si>
  <si>
    <t>Presidencia de la Rep.</t>
  </si>
  <si>
    <r>
      <t xml:space="preserve">Cámara de Comercio de Medellín para Antioquia (53,35%), Municipio de Medellín (24,45%),  Fondo Nacional de Garantías (17,85%), CFA Cooperativa Financiera de Antioquia (2, 46%), Confiar Cooperativa Financiera (1,25%), Microempresas de Colombia (0,62%)
</t>
    </r>
    <r>
      <rPr>
        <sz val="11"/>
        <color rgb="FF000000"/>
        <rFont val="Monserrat"/>
      </rPr>
      <t xml:space="preserve">
Fuente: Solicitud de información. Respuesta Radicado 20211020007481</t>
    </r>
  </si>
  <si>
    <t>Otros (públicos)</t>
  </si>
  <si>
    <t>Amarillo: Lo información disponible no es suficientemente clara para diligenciar la matriz</t>
  </si>
  <si>
    <t>"El Rector será elegido por el Consejo Directivo para un período de cuatro (4) años, reelegible sólo para un período consecutivo, de terna que éste conforme, previendo la participación democrática de la comunidad universitaria de la Institución Universitaria Colegio Mayor de Antioquia y según el procedimiento expedido por dicho organismo" (Art. 13).
Fuente: Acuerdo 2 de 2007
"El rector de las instituciones de educación superior del orden municipal será elegido de conformidad con lo previsto en los artículos 62 y siguientes de la Ley 30 de 1992 y demás normas que la modifiquen, adicionen o sustituyan" (Art. 58). 
"La dirección y administración del Colegio Mayor de Antioquia estará a cargo del Consejo Directivo y del Rector, quien será elegido por el Consejo Directivo" (Art. 150).
Fuente: Decreto 883 de 2015
"Son funciones del Consejo Superior Universitario ... Designar y remover al rector en la forma que prevean sus estatutos" (Art. 65).
Fuente: Ley 30 de 1992</t>
  </si>
  <si>
    <r>
      <t xml:space="preserve">"Tal y como se establece en los estatutos de la  Fundación, el Director Ejecutivo será un funcionario vinculado laboralmente y ejercerá como Representante Legal Principal de La Fundación, su nombramiento y remoción estará a cargo de la Junta Directiva" (p. 32).
Fuente: Código de Gobierno Corporativo 2017
</t>
    </r>
    <r>
      <rPr>
        <i/>
        <sz val="11"/>
        <color rgb="FF000000"/>
        <rFont val="Monserrat"/>
      </rPr>
      <t>"Los miembros de la Junta Directiva tienen en el ejercicio de su rol la obligación de:
1. Nombrar y remover libremente al director ejecutivo."</t>
    </r>
    <r>
      <rPr>
        <sz val="11"/>
        <color rgb="FF000000"/>
        <rFont val="Monserrat"/>
      </rPr>
      <t xml:space="preserve">
Fuente: Solicitud de información. Respuesta Radicado 20210618000151</t>
    </r>
  </si>
  <si>
    <t>"Son Miembros Fundadores las entidades suscriptoras del Acta de Constitución: Municipio de Medellín, Sociedad de Mejoras Públicas de Medellín, Sociedad Colombiana de Orquideología y el Club de Jardinería de Medellín" (p. 11).
Fuente: Código de Gobierno Corporativo 2017</t>
  </si>
  <si>
    <r>
      <rPr>
        <i/>
        <sz val="11"/>
        <color rgb="FF000000"/>
        <rFont val="Monserrat"/>
      </rPr>
      <t xml:space="preserve">Karen Bibiana Delgado Manjarrés
Secretaria de Suministros y Servicios
Juan José Aux Trujillo
Secretario de Comunicaciones
Juan Pablo Ramírez
Secretario de Inclusión Social, Familia y Derechos Humanos
Juan Guillermo Berrío Londoño
Secretario de Participación Ciudadana
Alejandro Salazar Saldarriaga
Independiente. Ex-Deportista en situación de discapacidad
</t>
    </r>
    <r>
      <rPr>
        <sz val="11"/>
        <color rgb="FF000000"/>
        <rFont val="Monserrat"/>
      </rPr>
      <t xml:space="preserve">
Fuente: Solicitud de información. Respuesta Radicado 1695</t>
    </r>
  </si>
  <si>
    <r>
      <t xml:space="preserve">"Integración del Consejo Directivo. El Consejo Directivo del Instituto de Deportes y Recreación de Medellín —INDER, estará integrado en la forma y número de miembros establecido en el articulo 52 del Decreto Municipal 883 de 2015. Los miembros del Consejo Directivo tornarán posesión ante el Alcalde o su delegado y su actuación se regirá por lo dispuesto en el Decreto Municipal 883 de 2015, en los presentes estatutos y demás normatividad pertinente" (Art. 10).
Fuente: Resolución 01 de 2017
"El Consejo Directivo estará conformado en la forma y por el número de miembros que establece el artículo 52 del presente Decreto." (Art. 159)
"Los consejos directivos de los establecimientos públicos y las juntas directivas de las empresas industriales y comerciales del Estado y de las que se asimilen en su- régimen a éstas, estarán conformados por siete (7) miembros de la siguiente manera: El Alcalde o su delegado quien la presidirá en los términos de artículo 49 de este Decreto; tres (3) servidores de la Administración Pública Municipal designados por el Alcalde y tres (3) personas independientes a la Administración municipal, que por su vinculación académica, estudios o experiencia, estén cualificadas o sean representantes de organizaciones, corporaciones, entidades u organismos relacionados con el objeto de la entidad, designados por el Alcalde. El director, gerente o presidente asistirá permanentemente a las sesiones de los consejos directivos o juntas directivas, con voz y sin voto" (Art. 52).
Fuente: Decreto 883 de 2015
"Designar el delegado del Alcalde y los tres miembros de la Administración Municipal, integrantes del Consejo Directivo del Establecimiento Público del orden municipal denominado “Instituto de Deporte y Recreación de Medellín-INDER MEDELLÍN”, de conformidad con los artículos 52, 155 y 159 del Decreto 883 de 2015, así:
a) Delegado(a) del Alcalde: El (La) Secretario(a) de Seguridad, quien lo presidirá.
Tres Miembros de la Administración Municipal.
b) La (El) Secretaria (o) de Cultura Ciudadana.
c) La (El) Secretaria (o) de la Juventud.
d) El (La) Secretario (a) de Gobierno y Derechos Humanos" (Art. 60).
Fuente: Decreto 272 de 2016
</t>
    </r>
    <r>
      <rPr>
        <i/>
        <sz val="11"/>
        <color rgb="FF000000"/>
        <rFont val="Monserrat"/>
      </rPr>
      <t xml:space="preserve">"Designar al delegado del Alalde y los tres (3) de la Administración Municipal, integrantes del Consejo Directivo del lnstituto de Deportes y Recreación de Medellín - INDER así:
Delegado(a) del Alcalde: El (la) Secretario(a) de Suministros y Servicios, quien Io presidirá.
Tres Miembros de la Administración Municipal.
a) E(La) Secretario(a) de lnclusión Social, Familia y Derechos Humanos.
b) El(La) Secretario(a) de Comunicaciones
c) El(La) Secretario(a) de Participación Ciudadana".
</t>
    </r>
    <r>
      <rPr>
        <sz val="11"/>
        <color rgb="FF000000"/>
        <rFont val="Monserrat"/>
      </rPr>
      <t>Fuente: Solicitud de información. Respuesta Radicado 1695</t>
    </r>
  </si>
  <si>
    <r>
      <rPr>
        <i/>
        <sz val="11"/>
        <color rgb="FF000000"/>
        <rFont val="Monserrat"/>
      </rPr>
      <t xml:space="preserve">"El quorum se establece con la mitad más uno y las decisiones se aprueban por mayoría de votos"
</t>
    </r>
    <r>
      <rPr>
        <sz val="11"/>
        <color rgb="FF000000"/>
        <rFont val="Monserrat"/>
      </rPr>
      <t xml:space="preserve">
Fuente: Solicitud de información. Respuesta Radicado 1695</t>
    </r>
  </si>
  <si>
    <r>
      <rPr>
        <i/>
        <sz val="11"/>
        <color rgb="FF000000"/>
        <rFont val="Monserrat"/>
      </rPr>
      <t xml:space="preserve">La estrategia de rendición de cuentas se encuentra publicada en la página oficial
del INDER en el botón de transparencia y acceso a la información, la cual se puede
acceder mediante el siguiente enlace: https://www.inder.gov.co/es/rendicion-decuentas
</t>
    </r>
    <r>
      <rPr>
        <sz val="11"/>
        <color rgb="FF000000"/>
        <rFont val="Monserrat"/>
      </rPr>
      <t>Fuente: Solicitud de información. Respuesta Radicado 1695</t>
    </r>
  </si>
  <si>
    <t>Ley 489 de 1998 del Congreso de la República (https://bit.ly/3uBWKx2)
Ley 136 de 1994 del Congreso de la Repúbicia (https://bit.ly/3fBQMYL)
Ley 1551 de 2012 del Congreso de la República (https://bit.ly/2Tmlz30)
Decreto 883 de 2015 de la Acaldía de Medellín (https://bit.ly/2R8m0NL)
Decreto 272 de 2016 de la Alcaldía de Medellín (https://bit.ly/3piiY6t)
Decreto 863 de 2020 de la Alcaldía de Medellín (https://bit.ly/3p6dICu)
Formulación Plan de Acción 2021 Municipio de Medellín (https://bit.ly/2RSK2MU) 
Resolución 01 de 2017 del Consejo Directivo del Instituto de Deportes y Recreación de Medellín (https://bit.ly/3yR7MSw)
Página web (1) (https://bit.ly/34OsbKi)
Página web (2) (https://bit.ly/2S8WwQU)
Página web (3) (https://bit.ly/3vRilTR)
Página web (4) (https://bit.ly/2SddkpP)
Página web (5) (https://bit.ly/2TIJKJm)
Solicitud de información. Respuesta Radicado 1695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</si>
</sst>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1"/>
      <name val="Monserrat"/>
    </font>
    <font>
      <b/>
      <sz val="11"/>
      <color rgb="FF000000"/>
      <name val="Monserrat"/>
    </font>
    <font>
      <sz val="11"/>
      <color rgb="FF000000"/>
      <name val="Monserrat"/>
    </font>
    <font>
      <sz val="11"/>
      <color rgb="FF000000"/>
      <name val="Calibri"/>
    </font>
    <font>
      <u/>
      <sz val="11"/>
      <color theme="10"/>
      <name val="Calibri"/>
      <family val="2"/>
      <scheme val="minor"/>
    </font>
    <font>
      <b/>
      <sz val="11"/>
      <color theme="1"/>
      <name val="Monserrat"/>
    </font>
    <font>
      <sz val="11"/>
      <color theme="1"/>
      <name val="Tahoma"/>
    </font>
    <font>
      <sz val="11"/>
      <color theme="1"/>
      <name val="Times New Roman"/>
    </font>
    <font>
      <b/>
      <sz val="11"/>
      <color rgb="FF000000"/>
      <name val="Times New Roman"/>
    </font>
    <font>
      <sz val="11"/>
      <color rgb="FF000000"/>
      <name val="Times New Roman"/>
    </font>
    <font>
      <b/>
      <sz val="11"/>
      <color rgb="FF000000"/>
      <name val="Times New Roman"/>
      <family val="1"/>
    </font>
    <font>
      <sz val="11"/>
      <color rgb="FFFF0000"/>
      <name val="Monserrat"/>
    </font>
    <font>
      <i/>
      <sz val="11"/>
      <color rgb="FF000000"/>
      <name val="Monserrat"/>
    </font>
    <font>
      <sz val="11"/>
      <color rgb="FF000000"/>
      <name val="Times New Roman"/>
      <family val="1"/>
    </font>
    <font>
      <i/>
      <sz val="11"/>
      <color theme="1"/>
      <name val="Monserrat"/>
    </font>
    <font>
      <sz val="11"/>
      <color theme="1"/>
      <name val="Times New Roman"/>
      <family val="1"/>
    </font>
    <font>
      <sz val="11"/>
      <name val="Monserrat"/>
    </font>
    <font>
      <i/>
      <sz val="11"/>
      <name val="Monserrat"/>
    </font>
    <font>
      <sz val="11"/>
      <color theme="1"/>
      <name val="Calibri"/>
      <family val="2"/>
      <scheme val="minor"/>
    </font>
    <font>
      <b/>
      <sz val="11"/>
      <color theme="1"/>
      <name val="Calibri"/>
      <family val="2"/>
      <scheme val="minor"/>
    </font>
    <font>
      <i/>
      <sz val="11"/>
      <color theme="1"/>
      <name val="Calibri"/>
      <family val="2"/>
      <scheme val="minor"/>
    </font>
    <font>
      <sz val="11"/>
      <color theme="1"/>
      <name val="Tahoma"/>
      <family val="2"/>
    </font>
    <font>
      <i/>
      <sz val="6.6"/>
      <color rgb="FF000000"/>
      <name val="Monserrat"/>
    </font>
  </fonts>
  <fills count="10">
    <fill>
      <patternFill patternType="none"/>
    </fill>
    <fill>
      <patternFill patternType="gray125"/>
    </fill>
    <fill>
      <patternFill patternType="solid">
        <fgColor rgb="FFBDD7EE"/>
        <bgColor indexed="64"/>
      </patternFill>
    </fill>
    <fill>
      <patternFill patternType="solid">
        <fgColor rgb="FFDDEBF7"/>
        <bgColor indexed="64"/>
      </patternFill>
    </fill>
    <fill>
      <patternFill patternType="solid">
        <fgColor rgb="FFFFFFFF"/>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top/>
      <bottom style="thin">
        <color indexed="64"/>
      </bottom>
      <diagonal/>
    </border>
    <border>
      <left style="thin">
        <color rgb="FF000000"/>
      </left>
      <right style="thin">
        <color rgb="FF000000"/>
      </right>
      <top style="thin">
        <color indexed="64"/>
      </top>
      <bottom/>
      <diagonal/>
    </border>
    <border>
      <left style="thin">
        <color rgb="FF000000"/>
      </left>
      <right/>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5" fillId="0" borderId="0" applyNumberFormat="0" applyFill="0" applyBorder="0" applyAlignment="0" applyProtection="0"/>
    <xf numFmtId="9" fontId="19" fillId="0" borderId="0" applyFont="0" applyFill="0" applyBorder="0" applyAlignment="0" applyProtection="0"/>
  </cellStyleXfs>
  <cellXfs count="36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3" borderId="4"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horizontal="left" vertical="center" wrapText="1"/>
    </xf>
    <xf numFmtId="0" fontId="3" fillId="3" borderId="15" xfId="0" applyFont="1" applyFill="1" applyBorder="1" applyAlignment="1">
      <alignment horizontal="center" vertical="center" wrapText="1"/>
    </xf>
    <xf numFmtId="0" fontId="3" fillId="0" borderId="0" xfId="0" applyFont="1" applyAlignment="1">
      <alignment vertical="center" wrapText="1"/>
    </xf>
    <xf numFmtId="0" fontId="1" fillId="0" borderId="1"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left" vertical="center" wrapText="1"/>
    </xf>
    <xf numFmtId="0" fontId="3" fillId="0" borderId="6" xfId="0" applyFont="1" applyBorder="1" applyAlignment="1">
      <alignment vertical="center"/>
    </xf>
    <xf numFmtId="0" fontId="3" fillId="0" borderId="11" xfId="0" applyFont="1" applyBorder="1" applyAlignment="1">
      <alignment horizontal="left" vertical="center" wrapText="1"/>
    </xf>
    <xf numFmtId="0" fontId="1" fillId="0" borderId="6" xfId="0" applyFont="1" applyBorder="1" applyAlignment="1">
      <alignmen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vertical="center"/>
    </xf>
    <xf numFmtId="0" fontId="1" fillId="0" borderId="4" xfId="0" applyFont="1" applyBorder="1" applyAlignment="1">
      <alignment vertical="center" wrapText="1"/>
    </xf>
    <xf numFmtId="0" fontId="1" fillId="0" borderId="0" xfId="0" applyFont="1" applyAlignment="1">
      <alignment vertical="center" wrapText="1"/>
    </xf>
    <xf numFmtId="0" fontId="5" fillId="0" borderId="0" xfId="1" applyAlignment="1">
      <alignment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3" fillId="4" borderId="1" xfId="0" applyFont="1" applyFill="1" applyBorder="1" applyAlignment="1">
      <alignment vertical="center" wrapText="1"/>
    </xf>
    <xf numFmtId="0" fontId="3" fillId="4" borderId="6" xfId="0" applyFont="1" applyFill="1" applyBorder="1" applyAlignment="1">
      <alignment vertical="center" wrapText="1"/>
    </xf>
    <xf numFmtId="0" fontId="3" fillId="0" borderId="17" xfId="0" applyFont="1" applyBorder="1" applyAlignment="1">
      <alignment vertical="center" wrapText="1"/>
    </xf>
    <xf numFmtId="0" fontId="3" fillId="0" borderId="10" xfId="0" applyFont="1" applyBorder="1" applyAlignment="1">
      <alignment vertical="center" wrapText="1"/>
    </xf>
    <xf numFmtId="0" fontId="3" fillId="0" borderId="18" xfId="0" applyFont="1" applyBorder="1" applyAlignment="1">
      <alignment vertical="center" wrapText="1"/>
    </xf>
    <xf numFmtId="0" fontId="3" fillId="0" borderId="4" xfId="0" applyFont="1" applyBorder="1" applyAlignment="1">
      <alignment vertical="center"/>
    </xf>
    <xf numFmtId="0" fontId="2" fillId="3" borderId="20" xfId="0" applyFont="1" applyFill="1" applyBorder="1" applyAlignment="1">
      <alignment horizontal="center" vertical="center" wrapText="1"/>
    </xf>
    <xf numFmtId="0" fontId="7" fillId="0" borderId="0" xfId="0" applyFont="1" applyAlignment="1">
      <alignment vertical="center"/>
    </xf>
    <xf numFmtId="0" fontId="10" fillId="3" borderId="1" xfId="0" applyFont="1" applyFill="1" applyBorder="1" applyAlignment="1">
      <alignment horizontal="center" vertical="center" wrapText="1"/>
    </xf>
    <xf numFmtId="0" fontId="10" fillId="0" borderId="1" xfId="0" applyFont="1" applyBorder="1" applyAlignment="1">
      <alignment vertical="center"/>
    </xf>
    <xf numFmtId="9" fontId="8" fillId="0" borderId="1" xfId="0" applyNumberFormat="1" applyFont="1" applyBorder="1" applyAlignment="1">
      <alignment vertical="center"/>
    </xf>
    <xf numFmtId="0" fontId="8" fillId="0" borderId="1" xfId="0" applyFont="1" applyBorder="1" applyAlignment="1">
      <alignment vertical="center"/>
    </xf>
    <xf numFmtId="10" fontId="8" fillId="0" borderId="1" xfId="0" applyNumberFormat="1" applyFont="1" applyBorder="1" applyAlignment="1">
      <alignment vertical="center"/>
    </xf>
    <xf numFmtId="0" fontId="10" fillId="0" borderId="1" xfId="0" applyFont="1" applyBorder="1" applyAlignment="1">
      <alignment horizontal="left"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vertical="center"/>
    </xf>
    <xf numFmtId="0" fontId="10" fillId="0" borderId="1" xfId="0" applyFont="1" applyBorder="1" applyAlignment="1">
      <alignment vertical="center" wrapText="1"/>
    </xf>
    <xf numFmtId="0" fontId="8" fillId="0" borderId="5" xfId="0" applyFont="1" applyBorder="1" applyAlignment="1">
      <alignment vertical="center"/>
    </xf>
    <xf numFmtId="10" fontId="10" fillId="0" borderId="1" xfId="0" applyNumberFormat="1" applyFont="1" applyBorder="1" applyAlignment="1">
      <alignment vertical="center" wrapText="1"/>
    </xf>
    <xf numFmtId="0" fontId="8" fillId="0" borderId="1" xfId="0" applyFont="1" applyBorder="1" applyAlignment="1">
      <alignment horizontal="left" vertical="center" wrapText="1"/>
    </xf>
    <xf numFmtId="0" fontId="2" fillId="3" borderId="4" xfId="0" applyFont="1" applyFill="1" applyBorder="1" applyAlignment="1">
      <alignment horizontal="center" vertical="center" wrapText="1"/>
    </xf>
    <xf numFmtId="9" fontId="3" fillId="0" borderId="4" xfId="0" applyNumberFormat="1" applyFont="1" applyBorder="1" applyAlignment="1">
      <alignment vertical="center" wrapText="1"/>
    </xf>
    <xf numFmtId="0" fontId="3" fillId="0" borderId="0" xfId="0" applyFont="1" applyAlignment="1">
      <alignment vertical="center"/>
    </xf>
    <xf numFmtId="9" fontId="3" fillId="0" borderId="15" xfId="0" applyNumberFormat="1" applyFont="1" applyBorder="1" applyAlignment="1">
      <alignment vertical="center" wrapText="1"/>
    </xf>
    <xf numFmtId="9" fontId="3" fillId="0" borderId="1" xfId="0" applyNumberFormat="1" applyFont="1" applyBorder="1" applyAlignment="1">
      <alignment vertical="center" wrapText="1"/>
    </xf>
    <xf numFmtId="0" fontId="1" fillId="0" borderId="0" xfId="0" applyFont="1" applyAlignment="1">
      <alignment horizontal="left" vertical="center"/>
    </xf>
    <xf numFmtId="0" fontId="2" fillId="2" borderId="1" xfId="0" applyFont="1" applyFill="1" applyBorder="1" applyAlignment="1">
      <alignment horizontal="center" vertical="center" wrapText="1"/>
    </xf>
    <xf numFmtId="0" fontId="3" fillId="0" borderId="14" xfId="0" applyFont="1" applyBorder="1" applyAlignment="1">
      <alignment vertical="center" wrapText="1"/>
    </xf>
    <xf numFmtId="0" fontId="4" fillId="0" borderId="0" xfId="0" applyFont="1"/>
    <xf numFmtId="0" fontId="3" fillId="3" borderId="5" xfId="0" applyFont="1" applyFill="1" applyBorder="1" applyAlignment="1">
      <alignment horizontal="center" vertical="center" wrapText="1"/>
    </xf>
    <xf numFmtId="0" fontId="0" fillId="0" borderId="1" xfId="0" applyBorder="1"/>
    <xf numFmtId="0" fontId="4" fillId="0" borderId="1" xfId="0" applyFont="1" applyBorder="1"/>
    <xf numFmtId="0" fontId="3" fillId="4" borderId="6"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Border="1"/>
    <xf numFmtId="0" fontId="3" fillId="0" borderId="15" xfId="0" applyFont="1" applyBorder="1" applyAlignment="1">
      <alignment vertical="center" wrapText="1"/>
    </xf>
    <xf numFmtId="0" fontId="3" fillId="4" borderId="14" xfId="0" applyFont="1" applyFill="1" applyBorder="1" applyAlignment="1">
      <alignment vertical="center"/>
    </xf>
    <xf numFmtId="0" fontId="3" fillId="4" borderId="6" xfId="0" applyFont="1" applyFill="1" applyBorder="1" applyAlignment="1">
      <alignment vertical="center"/>
    </xf>
    <xf numFmtId="0" fontId="3" fillId="0" borderId="23" xfId="0" applyFont="1" applyBorder="1" applyAlignment="1">
      <alignment vertical="center" wrapText="1"/>
    </xf>
    <xf numFmtId="0" fontId="3" fillId="0" borderId="14" xfId="0" applyFont="1" applyBorder="1" applyAlignment="1">
      <alignment vertical="center"/>
    </xf>
    <xf numFmtId="0" fontId="0" fillId="0" borderId="6" xfId="0" applyBorder="1"/>
    <xf numFmtId="0" fontId="0" fillId="0" borderId="14" xfId="0" applyBorder="1"/>
    <xf numFmtId="9" fontId="3" fillId="0" borderId="14" xfId="0" applyNumberFormat="1" applyFont="1" applyBorder="1" applyAlignment="1">
      <alignment vertical="center" wrapText="1"/>
    </xf>
    <xf numFmtId="0" fontId="0" fillId="0" borderId="1" xfId="0" applyBorder="1" applyAlignment="1">
      <alignment vertical="center"/>
    </xf>
    <xf numFmtId="0" fontId="3" fillId="4" borderId="5" xfId="0" applyFont="1" applyFill="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2" fillId="0" borderId="0" xfId="0" applyFont="1" applyBorder="1" applyAlignment="1">
      <alignment vertical="center"/>
    </xf>
    <xf numFmtId="9" fontId="1" fillId="0" borderId="4" xfId="0" applyNumberFormat="1" applyFont="1" applyBorder="1" applyAlignment="1">
      <alignment vertical="center" wrapText="1"/>
    </xf>
    <xf numFmtId="0" fontId="3" fillId="0"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4" fillId="0" borderId="0" xfId="0" applyFont="1" applyAlignment="1">
      <alignment wrapText="1"/>
    </xf>
    <xf numFmtId="0" fontId="3" fillId="4" borderId="10" xfId="0" applyFont="1" applyFill="1" applyBorder="1" applyAlignment="1">
      <alignment vertical="center"/>
    </xf>
    <xf numFmtId="0" fontId="3" fillId="4" borderId="21" xfId="0" applyFont="1" applyFill="1" applyBorder="1" applyAlignment="1">
      <alignment horizontal="left" vertical="center" wrapText="1"/>
    </xf>
    <xf numFmtId="0" fontId="3" fillId="0" borderId="5" xfId="0" applyFont="1" applyBorder="1" applyAlignment="1">
      <alignment vertical="center"/>
    </xf>
    <xf numFmtId="12" fontId="0" fillId="0" borderId="1" xfId="0" applyNumberFormat="1" applyBorder="1"/>
    <xf numFmtId="0" fontId="0" fillId="0" borderId="10" xfId="0" applyBorder="1"/>
    <xf numFmtId="0" fontId="0" fillId="0" borderId="1" xfId="0" applyBorder="1" applyAlignment="1">
      <alignment horizontal="left" vertical="center"/>
    </xf>
    <xf numFmtId="0" fontId="3" fillId="0" borderId="6" xfId="0" applyFont="1" applyFill="1" applyBorder="1" applyAlignment="1">
      <alignment vertical="center"/>
    </xf>
    <xf numFmtId="0" fontId="0" fillId="0" borderId="1" xfId="0" applyFill="1" applyBorder="1"/>
    <xf numFmtId="0" fontId="3" fillId="0" borderId="6" xfId="0" applyFont="1" applyFill="1" applyBorder="1" applyAlignment="1">
      <alignment vertical="center" wrapText="1"/>
    </xf>
    <xf numFmtId="0" fontId="3" fillId="0" borderId="3"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1" fillId="0" borderId="9" xfId="0" applyFont="1" applyBorder="1" applyAlignment="1">
      <alignment vertical="center" wrapText="1"/>
    </xf>
    <xf numFmtId="0" fontId="0" fillId="0" borderId="0" xfId="0" applyAlignment="1">
      <alignment vertical="center"/>
    </xf>
    <xf numFmtId="0" fontId="3" fillId="0" borderId="9" xfId="0" applyFont="1" applyBorder="1" applyAlignment="1">
      <alignment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 fillId="0" borderId="2"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0" xfId="0" applyFont="1" applyAlignment="1">
      <alignment horizontal="center" vertical="center"/>
    </xf>
    <xf numFmtId="0" fontId="2" fillId="3" borderId="25" xfId="0" applyFont="1" applyFill="1" applyBorder="1" applyAlignment="1">
      <alignment horizontal="center" vertical="center" wrapText="1"/>
    </xf>
    <xf numFmtId="0" fontId="3" fillId="0" borderId="0" xfId="0" applyFont="1" applyFill="1" applyAlignment="1">
      <alignment vertical="center" wrapText="1"/>
    </xf>
    <xf numFmtId="0" fontId="3" fillId="0" borderId="14" xfId="0" applyFont="1" applyFill="1" applyBorder="1" applyAlignment="1">
      <alignment vertical="center"/>
    </xf>
    <xf numFmtId="0" fontId="0" fillId="0" borderId="6" xfId="0" applyFill="1" applyBorder="1"/>
    <xf numFmtId="0" fontId="4" fillId="0" borderId="0" xfId="0" applyFont="1" applyAlignment="1">
      <alignment vertical="top" wrapText="1"/>
    </xf>
    <xf numFmtId="0" fontId="0" fillId="0" borderId="0" xfId="0" pivotButton="1"/>
    <xf numFmtId="0" fontId="0" fillId="0" borderId="0" xfId="0" applyNumberFormat="1"/>
    <xf numFmtId="0" fontId="0" fillId="0" borderId="0" xfId="0" applyAlignment="1">
      <alignment horizontal="left"/>
    </xf>
    <xf numFmtId="0" fontId="0" fillId="0" borderId="0" xfId="0" applyAlignment="1">
      <alignment horizontal="left" indent="1"/>
    </xf>
    <xf numFmtId="0" fontId="3" fillId="0" borderId="29" xfId="0" applyFont="1" applyBorder="1" applyAlignment="1">
      <alignment vertical="center" wrapText="1"/>
    </xf>
    <xf numFmtId="0" fontId="1" fillId="0" borderId="4" xfId="0" applyFont="1" applyFill="1" applyBorder="1" applyAlignment="1">
      <alignment vertical="center" wrapText="1"/>
    </xf>
    <xf numFmtId="0" fontId="3" fillId="4" borderId="4" xfId="0" applyFont="1" applyFill="1" applyBorder="1" applyAlignment="1">
      <alignment vertical="center"/>
    </xf>
    <xf numFmtId="0" fontId="3" fillId="0" borderId="2" xfId="0" applyFont="1" applyFill="1" applyBorder="1" applyAlignment="1">
      <alignment vertical="center"/>
    </xf>
    <xf numFmtId="0" fontId="1" fillId="0" borderId="0" xfId="0" applyFont="1" applyAlignment="1">
      <alignment horizontal="center" vertical="center"/>
    </xf>
    <xf numFmtId="0" fontId="3" fillId="0" borderId="2" xfId="0" applyFont="1" applyFill="1" applyBorder="1" applyAlignment="1">
      <alignment vertical="center" wrapText="1"/>
    </xf>
    <xf numFmtId="0" fontId="3" fillId="0" borderId="11" xfId="0" applyFont="1" applyBorder="1" applyAlignment="1">
      <alignment vertical="center"/>
    </xf>
    <xf numFmtId="0" fontId="2" fillId="3" borderId="1" xfId="0" applyFont="1" applyFill="1" applyBorder="1" applyAlignment="1">
      <alignment vertical="center" wrapText="1"/>
    </xf>
    <xf numFmtId="0" fontId="1" fillId="0" borderId="18" xfId="0" applyFont="1" applyBorder="1" applyAlignment="1">
      <alignment vertical="center"/>
    </xf>
    <xf numFmtId="0" fontId="3" fillId="5" borderId="0" xfId="0" applyFont="1" applyFill="1" applyBorder="1" applyAlignment="1">
      <alignment horizontal="center" vertical="center" wrapText="1"/>
    </xf>
    <xf numFmtId="0" fontId="1" fillId="5" borderId="0" xfId="0" applyFont="1" applyFill="1" applyAlignment="1">
      <alignment vertical="center"/>
    </xf>
    <xf numFmtId="0" fontId="3" fillId="5" borderId="2" xfId="0" applyFont="1" applyFill="1" applyBorder="1" applyAlignment="1">
      <alignment vertical="center" wrapText="1"/>
    </xf>
    <xf numFmtId="0" fontId="3" fillId="4" borderId="2" xfId="0" applyFont="1" applyFill="1" applyBorder="1" applyAlignment="1">
      <alignment vertical="center" wrapText="1"/>
    </xf>
    <xf numFmtId="0" fontId="3" fillId="0" borderId="24" xfId="0" applyFont="1" applyBorder="1" applyAlignment="1">
      <alignment vertical="center" wrapText="1"/>
    </xf>
    <xf numFmtId="0" fontId="3" fillId="5" borderId="24"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11" xfId="0" applyFont="1" applyFill="1" applyBorder="1" applyAlignment="1">
      <alignment horizontal="center" vertical="center" wrapText="1"/>
    </xf>
    <xf numFmtId="10" fontId="8" fillId="0" borderId="1" xfId="0" applyNumberFormat="1" applyFont="1" applyFill="1" applyBorder="1" applyAlignment="1">
      <alignment vertical="center"/>
    </xf>
    <xf numFmtId="0" fontId="8" fillId="0" borderId="1" xfId="0" applyFont="1" applyFill="1" applyBorder="1" applyAlignment="1">
      <alignment vertical="center"/>
    </xf>
    <xf numFmtId="0" fontId="14" fillId="3" borderId="1" xfId="0" applyFont="1" applyFill="1" applyBorder="1" applyAlignment="1">
      <alignment horizontal="center" vertical="center" wrapText="1"/>
    </xf>
    <xf numFmtId="0" fontId="13" fillId="0" borderId="1" xfId="0" applyFont="1" applyFill="1" applyBorder="1" applyAlignment="1">
      <alignment vertical="center" wrapText="1"/>
    </xf>
    <xf numFmtId="0" fontId="2" fillId="3" borderId="2"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1" xfId="0" applyFont="1" applyFill="1" applyBorder="1"/>
    <xf numFmtId="0" fontId="3" fillId="0" borderId="2" xfId="0" applyFont="1" applyBorder="1" applyAlignme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9" fontId="3" fillId="0" borderId="4" xfId="0" applyNumberFormat="1" applyFont="1" applyFill="1" applyBorder="1" applyAlignment="1">
      <alignment vertical="center" wrapText="1"/>
    </xf>
    <xf numFmtId="0" fontId="15" fillId="0" borderId="1" xfId="0" applyFont="1" applyBorder="1" applyAlignment="1">
      <alignment vertical="center" wrapText="1"/>
    </xf>
    <xf numFmtId="9" fontId="8" fillId="0" borderId="1" xfId="0" applyNumberFormat="1" applyFont="1" applyFill="1" applyBorder="1" applyAlignment="1">
      <alignment vertical="center"/>
    </xf>
    <xf numFmtId="0" fontId="16" fillId="0" borderId="1" xfId="0" applyFont="1" applyFill="1" applyBorder="1" applyAlignment="1">
      <alignment vertical="center"/>
    </xf>
    <xf numFmtId="0" fontId="2" fillId="3" borderId="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7" fillId="0" borderId="1" xfId="0" applyFont="1" applyFill="1" applyBorder="1" applyAlignment="1">
      <alignment vertical="center" wrapText="1"/>
    </xf>
    <xf numFmtId="0" fontId="3" fillId="0" borderId="0" xfId="0" applyFont="1" applyAlignment="1">
      <alignment wrapText="1"/>
    </xf>
    <xf numFmtId="0" fontId="2" fillId="3" borderId="25" xfId="0" applyFont="1" applyFill="1" applyBorder="1" applyAlignment="1">
      <alignment horizontal="center" vertical="center" wrapText="1"/>
    </xf>
    <xf numFmtId="0" fontId="1" fillId="5" borderId="2" xfId="0" applyFont="1" applyFill="1" applyBorder="1" applyAlignment="1">
      <alignment vertical="center" wrapText="1"/>
    </xf>
    <xf numFmtId="0" fontId="1" fillId="0" borderId="2" xfId="0" applyFont="1" applyBorder="1" applyAlignment="1">
      <alignment vertical="center"/>
    </xf>
    <xf numFmtId="0" fontId="1" fillId="5" borderId="2" xfId="0" applyFont="1" applyFill="1" applyBorder="1" applyAlignment="1">
      <alignment vertical="center"/>
    </xf>
    <xf numFmtId="9" fontId="0" fillId="0" borderId="0" xfId="0" applyNumberFormat="1"/>
    <xf numFmtId="0" fontId="1" fillId="0" borderId="1" xfId="0" applyFont="1" applyBorder="1" applyAlignment="1">
      <alignment horizontal="center" vertical="center"/>
    </xf>
    <xf numFmtId="9" fontId="7" fillId="0" borderId="0" xfId="0" applyNumberFormat="1" applyFont="1" applyAlignment="1">
      <alignment vertical="center"/>
    </xf>
    <xf numFmtId="0" fontId="0" fillId="0" borderId="0" xfId="0"/>
    <xf numFmtId="0" fontId="14" fillId="3" borderId="1" xfId="0" applyFont="1" applyFill="1" applyBorder="1" applyAlignment="1">
      <alignment horizontal="center" vertical="center" wrapText="1"/>
    </xf>
    <xf numFmtId="0" fontId="3" fillId="0" borderId="4" xfId="0" applyFont="1" applyBorder="1" applyAlignment="1">
      <alignment vertical="center" wrapText="1"/>
    </xf>
    <xf numFmtId="0" fontId="3" fillId="0" borderId="6" xfId="0" applyFont="1" applyBorder="1" applyAlignment="1">
      <alignment vertical="center"/>
    </xf>
    <xf numFmtId="0" fontId="3" fillId="0" borderId="1" xfId="0" applyFont="1" applyBorder="1" applyAlignment="1">
      <alignment vertical="center" wrapText="1"/>
    </xf>
    <xf numFmtId="0" fontId="3" fillId="3" borderId="5" xfId="0" applyFont="1" applyFill="1" applyBorder="1" applyAlignment="1">
      <alignment horizontal="center" vertical="center" wrapText="1"/>
    </xf>
    <xf numFmtId="0" fontId="3" fillId="0" borderId="4" xfId="0" applyFont="1" applyBorder="1" applyAlignment="1">
      <alignment vertical="center"/>
    </xf>
    <xf numFmtId="0" fontId="4" fillId="0" borderId="1" xfId="0" applyFont="1" applyBorder="1"/>
    <xf numFmtId="0" fontId="0" fillId="0" borderId="1" xfId="0" applyBorder="1"/>
    <xf numFmtId="0" fontId="3" fillId="0" borderId="1" xfId="0" applyFont="1" applyBorder="1" applyAlignment="1">
      <alignment vertical="center"/>
    </xf>
    <xf numFmtId="0" fontId="3" fillId="4" borderId="1" xfId="0" applyFont="1" applyFill="1" applyBorder="1" applyAlignment="1">
      <alignment vertical="center"/>
    </xf>
    <xf numFmtId="12" fontId="0" fillId="0" borderId="1" xfId="0" applyNumberFormat="1" applyBorder="1"/>
    <xf numFmtId="0" fontId="3" fillId="0" borderId="6" xfId="0" applyFont="1" applyBorder="1" applyAlignment="1">
      <alignment vertical="center" wrapText="1"/>
    </xf>
    <xf numFmtId="0" fontId="1" fillId="0" borderId="0" xfId="0" applyFont="1" applyAlignment="1">
      <alignment vertical="center"/>
    </xf>
    <xf numFmtId="0" fontId="3" fillId="0" borderId="0" xfId="0" applyFont="1" applyAlignment="1">
      <alignment vertical="center"/>
    </xf>
    <xf numFmtId="0" fontId="2" fillId="3" borderId="4"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0" fillId="0" borderId="0" xfId="0" pivotButton="1"/>
    <xf numFmtId="0" fontId="0" fillId="0" borderId="0" xfId="0" applyAlignment="1">
      <alignment horizontal="left"/>
    </xf>
    <xf numFmtId="0" fontId="2" fillId="3" borderId="1" xfId="0" applyFont="1" applyFill="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2" fillId="3" borderId="15" xfId="0" applyFont="1" applyFill="1" applyBorder="1" applyAlignment="1">
      <alignment vertical="center" wrapText="1"/>
    </xf>
    <xf numFmtId="0" fontId="0" fillId="0" borderId="0" xfId="0" applyAlignment="1">
      <alignment horizontal="left" indent="1"/>
    </xf>
    <xf numFmtId="0" fontId="0" fillId="0" borderId="2" xfId="0" applyBorder="1"/>
    <xf numFmtId="0" fontId="14" fillId="3" borderId="5" xfId="0" applyFont="1" applyFill="1" applyBorder="1" applyAlignment="1">
      <alignment horizontal="center" vertical="center" wrapText="1"/>
    </xf>
    <xf numFmtId="9" fontId="0" fillId="0" borderId="0" xfId="2" applyFont="1"/>
    <xf numFmtId="0" fontId="20" fillId="0" borderId="0" xfId="0" applyFont="1" applyAlignment="1">
      <alignment wrapText="1"/>
    </xf>
    <xf numFmtId="0" fontId="14" fillId="3" borderId="2" xfId="0" applyFont="1" applyFill="1" applyBorder="1" applyAlignment="1">
      <alignment horizontal="center" vertical="center" wrapText="1"/>
    </xf>
    <xf numFmtId="0" fontId="0" fillId="0" borderId="2" xfId="0" applyBorder="1" applyAlignment="1">
      <alignment horizontal="center"/>
    </xf>
    <xf numFmtId="9" fontId="16" fillId="0" borderId="2" xfId="0" applyNumberFormat="1" applyFont="1" applyBorder="1" applyAlignment="1">
      <alignment vertical="center"/>
    </xf>
    <xf numFmtId="0" fontId="14" fillId="0" borderId="1" xfId="0" applyFont="1" applyBorder="1" applyAlignment="1">
      <alignment vertical="center"/>
    </xf>
    <xf numFmtId="0" fontId="14" fillId="0" borderId="1" xfId="0" applyFont="1" applyBorder="1" applyAlignment="1">
      <alignment vertical="center" wrapText="1"/>
    </xf>
    <xf numFmtId="0" fontId="14" fillId="4" borderId="1" xfId="0" applyFont="1" applyFill="1" applyBorder="1" applyAlignment="1">
      <alignment vertical="center"/>
    </xf>
    <xf numFmtId="0" fontId="14" fillId="0" borderId="14" xfId="0" applyFont="1" applyBorder="1" applyAlignment="1">
      <alignment vertical="center" wrapText="1"/>
    </xf>
    <xf numFmtId="0" fontId="14" fillId="4" borderId="6" xfId="0" applyFont="1" applyFill="1" applyBorder="1" applyAlignment="1">
      <alignment horizontal="left" vertical="center" wrapText="1"/>
    </xf>
    <xf numFmtId="10" fontId="16" fillId="0" borderId="2" xfId="0" applyNumberFormat="1" applyFont="1" applyBorder="1" applyAlignment="1">
      <alignment vertical="center"/>
    </xf>
    <xf numFmtId="0" fontId="14" fillId="0" borderId="6" xfId="0" applyFont="1" applyBorder="1" applyAlignment="1">
      <alignment vertical="center"/>
    </xf>
    <xf numFmtId="9" fontId="16" fillId="0" borderId="6" xfId="0" applyNumberFormat="1" applyFont="1" applyBorder="1" applyAlignment="1">
      <alignment vertical="center"/>
    </xf>
    <xf numFmtId="9" fontId="16" fillId="0" borderId="1" xfId="0" applyNumberFormat="1" applyFont="1" applyBorder="1" applyAlignment="1">
      <alignment vertical="center"/>
    </xf>
    <xf numFmtId="0" fontId="14" fillId="4" borderId="6" xfId="0" applyFont="1" applyFill="1" applyBorder="1" applyAlignment="1">
      <alignment vertical="center"/>
    </xf>
    <xf numFmtId="9" fontId="14" fillId="0" borderId="2" xfId="0" applyNumberFormat="1" applyFont="1" applyBorder="1" applyAlignment="1">
      <alignment vertical="center"/>
    </xf>
    <xf numFmtId="0" fontId="11" fillId="3" borderId="15" xfId="0" applyFont="1" applyFill="1" applyBorder="1" applyAlignment="1">
      <alignment horizontal="center" vertical="center" wrapText="1"/>
    </xf>
    <xf numFmtId="0" fontId="2" fillId="0" borderId="0" xfId="0" applyFont="1" applyAlignment="1">
      <alignment vertical="center"/>
    </xf>
    <xf numFmtId="0" fontId="2" fillId="3" borderId="3" xfId="0" applyFont="1" applyFill="1" applyBorder="1" applyAlignment="1">
      <alignment vertical="center" wrapText="1"/>
    </xf>
    <xf numFmtId="0" fontId="2" fillId="3" borderId="2" xfId="0" applyFont="1" applyFill="1" applyBorder="1" applyAlignment="1">
      <alignment vertical="center" wrapText="1"/>
    </xf>
    <xf numFmtId="0" fontId="2" fillId="3" borderId="6" xfId="0" applyFont="1" applyFill="1" applyBorder="1" applyAlignment="1">
      <alignment vertical="center" wrapText="1"/>
    </xf>
    <xf numFmtId="1" fontId="0" fillId="0" borderId="0" xfId="0" applyNumberFormat="1"/>
    <xf numFmtId="9" fontId="3" fillId="0" borderId="6" xfId="0" applyNumberFormat="1" applyFont="1" applyBorder="1" applyAlignment="1">
      <alignment vertical="center" wrapText="1"/>
    </xf>
    <xf numFmtId="9" fontId="3" fillId="0" borderId="17" xfId="0" applyNumberFormat="1" applyFont="1" applyBorder="1" applyAlignment="1">
      <alignment vertical="center" wrapText="1"/>
    </xf>
    <xf numFmtId="0" fontId="2" fillId="3" borderId="23" xfId="0" applyFont="1" applyFill="1" applyBorder="1" applyAlignment="1">
      <alignment vertical="center" wrapText="1"/>
    </xf>
    <xf numFmtId="0" fontId="2" fillId="3" borderId="33" xfId="0" applyFont="1" applyFill="1" applyBorder="1" applyAlignment="1">
      <alignment vertical="center" wrapText="1"/>
    </xf>
    <xf numFmtId="0" fontId="2" fillId="3" borderId="10" xfId="0" applyFont="1" applyFill="1" applyBorder="1" applyAlignment="1">
      <alignment vertical="center" wrapText="1"/>
    </xf>
    <xf numFmtId="0" fontId="2" fillId="3" borderId="5" xfId="0" applyFont="1" applyFill="1" applyBorder="1" applyAlignment="1">
      <alignment vertical="center" wrapText="1"/>
    </xf>
    <xf numFmtId="0" fontId="2" fillId="3" borderId="14" xfId="0" applyFont="1" applyFill="1" applyBorder="1" applyAlignment="1">
      <alignment vertical="center" wrapText="1"/>
    </xf>
    <xf numFmtId="0" fontId="3" fillId="5" borderId="6" xfId="0" applyFont="1" applyFill="1" applyBorder="1" applyAlignment="1">
      <alignment vertical="center"/>
    </xf>
    <xf numFmtId="0" fontId="0" fillId="5" borderId="1" xfId="0" applyFill="1" applyBorder="1"/>
    <xf numFmtId="0" fontId="3" fillId="5" borderId="6" xfId="0" applyFont="1" applyFill="1" applyBorder="1" applyAlignment="1">
      <alignment vertical="center" wrapText="1"/>
    </xf>
    <xf numFmtId="0" fontId="3" fillId="4" borderId="0" xfId="0" applyFont="1" applyFill="1" applyBorder="1" applyAlignment="1">
      <alignment vertical="center"/>
    </xf>
    <xf numFmtId="0" fontId="3" fillId="5" borderId="1" xfId="0" applyFont="1" applyFill="1" applyBorder="1" applyAlignment="1">
      <alignment vertical="center" wrapText="1"/>
    </xf>
    <xf numFmtId="0" fontId="13" fillId="5" borderId="1" xfId="0" applyFont="1" applyFill="1" applyBorder="1" applyAlignment="1">
      <alignment vertical="center" wrapText="1"/>
    </xf>
    <xf numFmtId="0" fontId="3" fillId="0" borderId="21" xfId="0" applyFont="1" applyBorder="1" applyAlignment="1">
      <alignment vertical="center" wrapText="1"/>
    </xf>
    <xf numFmtId="0" fontId="0" fillId="5" borderId="2" xfId="0" applyFill="1" applyBorder="1" applyAlignment="1">
      <alignment vertical="center"/>
    </xf>
    <xf numFmtId="0" fontId="16" fillId="0" borderId="1" xfId="0" applyFont="1" applyBorder="1" applyAlignment="1">
      <alignment vertical="center" wrapText="1"/>
    </xf>
    <xf numFmtId="10" fontId="22" fillId="0" borderId="0" xfId="0" applyNumberFormat="1" applyFont="1" applyAlignment="1">
      <alignment vertical="center"/>
    </xf>
    <xf numFmtId="10" fontId="7" fillId="0" borderId="0" xfId="0" applyNumberFormat="1" applyFont="1" applyAlignment="1">
      <alignment vertical="center"/>
    </xf>
    <xf numFmtId="10" fontId="8" fillId="5" borderId="1" xfId="0" applyNumberFormat="1" applyFont="1" applyFill="1" applyBorder="1" applyAlignment="1">
      <alignment vertical="center"/>
    </xf>
    <xf numFmtId="0" fontId="8" fillId="5" borderId="1" xfId="0" applyFont="1" applyFill="1" applyBorder="1" applyAlignment="1">
      <alignment vertical="center"/>
    </xf>
    <xf numFmtId="9" fontId="16" fillId="5" borderId="1" xfId="0" applyNumberFormat="1" applyFont="1" applyFill="1" applyBorder="1" applyAlignment="1">
      <alignment vertical="center"/>
    </xf>
    <xf numFmtId="9" fontId="14" fillId="5" borderId="1" xfId="0" applyNumberFormat="1" applyFont="1" applyFill="1" applyBorder="1" applyAlignment="1">
      <alignment vertical="center"/>
    </xf>
    <xf numFmtId="10" fontId="16" fillId="5" borderId="1" xfId="0" applyNumberFormat="1" applyFont="1" applyFill="1" applyBorder="1" applyAlignment="1">
      <alignment vertical="center"/>
    </xf>
    <xf numFmtId="10" fontId="16" fillId="5" borderId="6" xfId="0" applyNumberFormat="1" applyFont="1" applyFill="1" applyBorder="1" applyAlignment="1">
      <alignment vertical="center"/>
    </xf>
    <xf numFmtId="10" fontId="16" fillId="5" borderId="5" xfId="0" applyNumberFormat="1" applyFont="1" applyFill="1" applyBorder="1" applyAlignment="1">
      <alignment vertical="center"/>
    </xf>
    <xf numFmtId="9" fontId="16" fillId="5" borderId="2" xfId="0" applyNumberFormat="1" applyFont="1" applyFill="1" applyBorder="1" applyAlignment="1">
      <alignment vertical="center"/>
    </xf>
    <xf numFmtId="9" fontId="14" fillId="5" borderId="3" xfId="0" applyNumberFormat="1" applyFont="1" applyFill="1" applyBorder="1" applyAlignment="1">
      <alignment vertical="center"/>
    </xf>
    <xf numFmtId="10" fontId="16" fillId="5" borderId="4" xfId="0" applyNumberFormat="1" applyFont="1" applyFill="1" applyBorder="1" applyAlignment="1">
      <alignment vertical="center"/>
    </xf>
    <xf numFmtId="9" fontId="16" fillId="5" borderId="6" xfId="0" applyNumberFormat="1" applyFont="1" applyFill="1" applyBorder="1" applyAlignment="1">
      <alignment vertical="center"/>
    </xf>
    <xf numFmtId="0" fontId="8" fillId="5" borderId="6" xfId="0" applyFont="1" applyFill="1" applyBorder="1" applyAlignment="1">
      <alignment vertical="center"/>
    </xf>
    <xf numFmtId="10" fontId="8" fillId="5" borderId="2" xfId="0" applyNumberFormat="1" applyFont="1" applyFill="1" applyBorder="1" applyAlignment="1">
      <alignment vertical="center"/>
    </xf>
    <xf numFmtId="10" fontId="14" fillId="5" borderId="2" xfId="0" applyNumberFormat="1" applyFont="1" applyFill="1" applyBorder="1" applyAlignment="1">
      <alignment vertical="center" wrapText="1"/>
    </xf>
    <xf numFmtId="9" fontId="16" fillId="5" borderId="10" xfId="0" applyNumberFormat="1" applyFont="1" applyFill="1" applyBorder="1" applyAlignment="1">
      <alignment vertical="center"/>
    </xf>
    <xf numFmtId="0" fontId="14" fillId="0" borderId="6" xfId="0" applyFont="1" applyBorder="1" applyAlignment="1">
      <alignment vertical="center" wrapText="1"/>
    </xf>
    <xf numFmtId="0" fontId="14" fillId="4" borderId="5" xfId="0" applyFont="1" applyFill="1" applyBorder="1" applyAlignment="1">
      <alignment vertical="center"/>
    </xf>
    <xf numFmtId="9" fontId="16" fillId="5" borderId="5" xfId="0" applyNumberFormat="1" applyFont="1" applyFill="1" applyBorder="1" applyAlignment="1">
      <alignment vertical="center"/>
    </xf>
    <xf numFmtId="0" fontId="14" fillId="0" borderId="4" xfId="0" applyFont="1" applyBorder="1" applyAlignment="1">
      <alignment vertical="center"/>
    </xf>
    <xf numFmtId="9" fontId="16" fillId="5" borderId="4" xfId="0" applyNumberFormat="1" applyFont="1" applyFill="1" applyBorder="1" applyAlignment="1">
      <alignment vertical="center"/>
    </xf>
    <xf numFmtId="0" fontId="14" fillId="4" borderId="2" xfId="0" applyFont="1" applyFill="1" applyBorder="1" applyAlignment="1">
      <alignment vertical="center"/>
    </xf>
    <xf numFmtId="9" fontId="16" fillId="5" borderId="14" xfId="0" applyNumberFormat="1" applyFont="1" applyFill="1" applyBorder="1" applyAlignment="1">
      <alignment vertical="center"/>
    </xf>
    <xf numFmtId="0" fontId="14" fillId="0" borderId="2" xfId="0" applyFont="1" applyBorder="1" applyAlignment="1">
      <alignment vertical="center"/>
    </xf>
    <xf numFmtId="9" fontId="8" fillId="5" borderId="1" xfId="0" applyNumberFormat="1" applyFont="1" applyFill="1" applyBorder="1" applyAlignment="1">
      <alignment vertical="center"/>
    </xf>
    <xf numFmtId="0" fontId="16" fillId="5" borderId="1" xfId="0" applyFont="1" applyFill="1" applyBorder="1" applyAlignment="1">
      <alignment vertical="center"/>
    </xf>
    <xf numFmtId="9" fontId="14" fillId="5" borderId="6" xfId="0" applyNumberFormat="1" applyFont="1" applyFill="1" applyBorder="1" applyAlignment="1">
      <alignment vertical="center"/>
    </xf>
    <xf numFmtId="9" fontId="14" fillId="5" borderId="14" xfId="0" applyNumberFormat="1" applyFont="1" applyFill="1" applyBorder="1" applyAlignment="1">
      <alignment vertical="center"/>
    </xf>
    <xf numFmtId="9" fontId="16" fillId="5" borderId="18" xfId="0" applyNumberFormat="1" applyFont="1" applyFill="1" applyBorder="1" applyAlignment="1">
      <alignment vertical="center"/>
    </xf>
    <xf numFmtId="9" fontId="14" fillId="5" borderId="2" xfId="0" applyNumberFormat="1" applyFont="1" applyFill="1" applyBorder="1" applyAlignment="1">
      <alignment vertical="center"/>
    </xf>
    <xf numFmtId="10" fontId="16" fillId="5" borderId="2" xfId="0" applyNumberFormat="1" applyFont="1" applyFill="1" applyBorder="1" applyAlignment="1">
      <alignment vertical="center"/>
    </xf>
    <xf numFmtId="9" fontId="8" fillId="5" borderId="6" xfId="0" applyNumberFormat="1" applyFont="1" applyFill="1" applyBorder="1" applyAlignment="1">
      <alignment vertical="center"/>
    </xf>
    <xf numFmtId="9" fontId="0" fillId="0" borderId="0" xfId="0" applyNumberFormat="1" applyFill="1" applyBorder="1" applyAlignment="1"/>
    <xf numFmtId="0" fontId="0" fillId="0" borderId="0" xfId="0" applyFill="1" applyBorder="1" applyAlignment="1"/>
    <xf numFmtId="0" fontId="0" fillId="0" borderId="31" xfId="0" applyFill="1" applyBorder="1" applyAlignment="1"/>
    <xf numFmtId="0" fontId="21" fillId="0" borderId="32" xfId="0" applyFont="1" applyFill="1" applyBorder="1" applyAlignment="1">
      <alignment horizontal="center"/>
    </xf>
    <xf numFmtId="0" fontId="0" fillId="0" borderId="2" xfId="0" applyFill="1" applyBorder="1" applyAlignment="1"/>
    <xf numFmtId="0" fontId="0" fillId="0" borderId="2" xfId="0" applyBorder="1" applyAlignment="1">
      <alignment horizontal="center" vertical="center"/>
    </xf>
    <xf numFmtId="0" fontId="1" fillId="0" borderId="1" xfId="0" applyFont="1" applyBorder="1" applyAlignment="1">
      <alignment horizontal="center" vertical="center"/>
    </xf>
    <xf numFmtId="0" fontId="3" fillId="6" borderId="1" xfId="0" applyFont="1" applyFill="1" applyBorder="1" applyAlignment="1">
      <alignment vertical="center" wrapText="1"/>
    </xf>
    <xf numFmtId="0" fontId="3" fillId="6" borderId="6" xfId="0" applyFont="1" applyFill="1" applyBorder="1" applyAlignment="1">
      <alignment vertical="center" wrapText="1"/>
    </xf>
    <xf numFmtId="0" fontId="3" fillId="6" borderId="6" xfId="0" applyFont="1" applyFill="1" applyBorder="1" applyAlignment="1">
      <alignment vertical="center"/>
    </xf>
    <xf numFmtId="0" fontId="3" fillId="6" borderId="2" xfId="0" applyFont="1" applyFill="1" applyBorder="1" applyAlignment="1">
      <alignment vertical="center" wrapText="1"/>
    </xf>
    <xf numFmtId="0" fontId="3" fillId="6" borderId="1" xfId="0" applyFont="1" applyFill="1" applyBorder="1" applyAlignment="1">
      <alignment vertical="center"/>
    </xf>
    <xf numFmtId="0" fontId="10" fillId="6" borderId="1" xfId="0" applyFont="1" applyFill="1" applyBorder="1" applyAlignment="1">
      <alignment vertical="center"/>
    </xf>
    <xf numFmtId="0" fontId="8" fillId="6" borderId="1" xfId="0" applyFont="1" applyFill="1" applyBorder="1" applyAlignment="1">
      <alignment vertical="center"/>
    </xf>
    <xf numFmtId="0" fontId="8" fillId="6" borderId="5" xfId="0" applyFont="1" applyFill="1" applyBorder="1" applyAlignment="1">
      <alignment vertical="center"/>
    </xf>
    <xf numFmtId="0" fontId="10" fillId="6" borderId="5" xfId="0" applyFont="1" applyFill="1" applyBorder="1" applyAlignment="1">
      <alignment vertical="center"/>
    </xf>
    <xf numFmtId="0" fontId="10" fillId="7" borderId="1" xfId="0" applyFont="1" applyFill="1" applyBorder="1" applyAlignment="1">
      <alignment vertical="center"/>
    </xf>
    <xf numFmtId="0" fontId="8" fillId="7" borderId="1" xfId="0" applyFont="1" applyFill="1" applyBorder="1" applyAlignment="1">
      <alignment vertical="center"/>
    </xf>
    <xf numFmtId="9" fontId="3" fillId="7" borderId="4" xfId="0" applyNumberFormat="1" applyFont="1" applyFill="1" applyBorder="1" applyAlignment="1">
      <alignment vertical="center" wrapText="1"/>
    </xf>
    <xf numFmtId="0" fontId="3" fillId="7" borderId="4" xfId="0" applyFont="1" applyFill="1" applyBorder="1" applyAlignment="1">
      <alignment vertical="center"/>
    </xf>
    <xf numFmtId="0" fontId="3" fillId="7" borderId="4" xfId="0" applyFont="1" applyFill="1" applyBorder="1" applyAlignment="1">
      <alignment vertical="center" wrapText="1"/>
    </xf>
    <xf numFmtId="0" fontId="3" fillId="7" borderId="1" xfId="0" applyFont="1" applyFill="1" applyBorder="1" applyAlignment="1">
      <alignment vertical="center"/>
    </xf>
    <xf numFmtId="0" fontId="3" fillId="7" borderId="1" xfId="0" applyFont="1" applyFill="1" applyBorder="1" applyAlignment="1">
      <alignment vertical="center" wrapText="1"/>
    </xf>
    <xf numFmtId="0" fontId="1" fillId="7" borderId="1" xfId="0" applyFont="1" applyFill="1" applyBorder="1" applyAlignment="1">
      <alignment vertical="center" wrapText="1"/>
    </xf>
    <xf numFmtId="9" fontId="1" fillId="7" borderId="14" xfId="0" applyNumberFormat="1" applyFont="1" applyFill="1" applyBorder="1" applyAlignment="1">
      <alignment vertical="center" wrapText="1"/>
    </xf>
    <xf numFmtId="9" fontId="3" fillId="7" borderId="14" xfId="0" applyNumberFormat="1" applyFont="1" applyFill="1" applyBorder="1" applyAlignment="1">
      <alignment vertical="center" wrapText="1"/>
    </xf>
    <xf numFmtId="9" fontId="3" fillId="7" borderId="15" xfId="0" applyNumberFormat="1" applyFont="1" applyFill="1" applyBorder="1" applyAlignment="1">
      <alignment vertical="center" wrapText="1"/>
    </xf>
    <xf numFmtId="9" fontId="3" fillId="7" borderId="1" xfId="0" applyNumberFormat="1" applyFont="1" applyFill="1" applyBorder="1" applyAlignment="1">
      <alignment vertical="center" wrapText="1"/>
    </xf>
    <xf numFmtId="0" fontId="3" fillId="7" borderId="9" xfId="0" applyFont="1" applyFill="1" applyBorder="1" applyAlignment="1">
      <alignment vertical="center" wrapText="1"/>
    </xf>
    <xf numFmtId="0" fontId="3" fillId="6" borderId="4" xfId="0" applyFont="1" applyFill="1" applyBorder="1" applyAlignment="1">
      <alignment vertical="center" wrapText="1"/>
    </xf>
    <xf numFmtId="9" fontId="3" fillId="6" borderId="4" xfId="0" applyNumberFormat="1" applyFont="1" applyFill="1" applyBorder="1" applyAlignment="1">
      <alignment vertical="center" wrapText="1"/>
    </xf>
    <xf numFmtId="9" fontId="3" fillId="6" borderId="21" xfId="0" applyNumberFormat="1" applyFont="1" applyFill="1" applyBorder="1" applyAlignment="1">
      <alignment vertical="center" wrapText="1"/>
    </xf>
    <xf numFmtId="9" fontId="3" fillId="7" borderId="4" xfId="2" applyFont="1" applyFill="1" applyBorder="1" applyAlignment="1">
      <alignment vertical="center" wrapText="1"/>
    </xf>
    <xf numFmtId="0" fontId="3" fillId="8" borderId="1" xfId="0" applyFont="1" applyFill="1" applyBorder="1" applyAlignment="1">
      <alignment vertical="center"/>
    </xf>
    <xf numFmtId="9" fontId="3" fillId="6" borderId="0" xfId="0" applyNumberFormat="1" applyFont="1" applyFill="1" applyAlignment="1">
      <alignment vertical="center" wrapText="1"/>
    </xf>
    <xf numFmtId="9" fontId="3" fillId="7" borderId="6" xfId="0" applyNumberFormat="1" applyFont="1" applyFill="1" applyBorder="1" applyAlignment="1">
      <alignment vertical="center" wrapText="1"/>
    </xf>
    <xf numFmtId="0" fontId="3" fillId="7" borderId="30" xfId="0" applyFont="1" applyFill="1" applyBorder="1" applyAlignment="1">
      <alignment vertical="center" wrapText="1"/>
    </xf>
    <xf numFmtId="0" fontId="3" fillId="7" borderId="6" xfId="0" applyFont="1" applyFill="1" applyBorder="1" applyAlignment="1">
      <alignment vertical="center" wrapText="1"/>
    </xf>
    <xf numFmtId="0" fontId="3" fillId="7" borderId="14" xfId="0" applyFont="1" applyFill="1" applyBorder="1" applyAlignment="1">
      <alignment vertical="center" wrapText="1"/>
    </xf>
    <xf numFmtId="0" fontId="3" fillId="6" borderId="14" xfId="0" applyFont="1" applyFill="1" applyBorder="1" applyAlignment="1">
      <alignment vertical="center" wrapText="1"/>
    </xf>
    <xf numFmtId="9" fontId="3" fillId="6" borderId="0" xfId="0" applyNumberFormat="1" applyFont="1" applyFill="1" applyBorder="1" applyAlignment="1">
      <alignment vertical="center" wrapText="1"/>
    </xf>
    <xf numFmtId="0" fontId="3" fillId="8" borderId="6" xfId="0" applyFont="1" applyFill="1" applyBorder="1" applyAlignment="1">
      <alignment vertical="center"/>
    </xf>
    <xf numFmtId="0" fontId="3" fillId="6" borderId="2" xfId="0" applyFont="1" applyFill="1" applyBorder="1" applyAlignment="1">
      <alignment vertical="center"/>
    </xf>
    <xf numFmtId="0" fontId="3" fillId="6" borderId="14" xfId="0" applyFont="1" applyFill="1" applyBorder="1" applyAlignment="1">
      <alignment vertical="center"/>
    </xf>
    <xf numFmtId="0" fontId="0" fillId="6" borderId="1" xfId="0" applyFill="1" applyBorder="1"/>
    <xf numFmtId="0" fontId="4" fillId="6" borderId="1" xfId="0" applyFont="1" applyFill="1" applyBorder="1"/>
    <xf numFmtId="12" fontId="0" fillId="6" borderId="1" xfId="0" applyNumberFormat="1" applyFill="1" applyBorder="1"/>
    <xf numFmtId="0" fontId="4" fillId="7" borderId="5" xfId="0" applyFont="1" applyFill="1" applyBorder="1"/>
    <xf numFmtId="0" fontId="0" fillId="7" borderId="5" xfId="0" applyFill="1" applyBorder="1"/>
    <xf numFmtId="0" fontId="0" fillId="7" borderId="1" xfId="0" applyFill="1" applyBorder="1"/>
    <xf numFmtId="0" fontId="0" fillId="6" borderId="4" xfId="0" applyFill="1" applyBorder="1" applyAlignment="1">
      <alignment vertical="center"/>
    </xf>
    <xf numFmtId="0" fontId="3" fillId="6" borderId="10" xfId="0" applyFont="1" applyFill="1" applyBorder="1" applyAlignment="1">
      <alignment vertical="center"/>
    </xf>
    <xf numFmtId="0" fontId="0" fillId="6" borderId="1" xfId="0" applyFill="1" applyBorder="1" applyAlignment="1">
      <alignment vertical="center"/>
    </xf>
    <xf numFmtId="0" fontId="0" fillId="6" borderId="6" xfId="0" applyFill="1" applyBorder="1"/>
    <xf numFmtId="0" fontId="1" fillId="6" borderId="1" xfId="0" applyFont="1" applyFill="1" applyBorder="1" applyAlignment="1">
      <alignment vertical="center" wrapText="1"/>
    </xf>
    <xf numFmtId="0" fontId="3" fillId="0" borderId="36" xfId="0" applyFont="1" applyBorder="1" applyAlignment="1">
      <alignment vertical="center" wrapText="1"/>
    </xf>
    <xf numFmtId="0" fontId="3" fillId="9" borderId="1"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3" fillId="0" borderId="4" xfId="0" applyFont="1" applyBorder="1" applyAlignment="1">
      <alignment horizontal="center" vertical="center" wrapText="1"/>
    </xf>
    <xf numFmtId="0" fontId="1" fillId="0" borderId="1"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 fillId="0" borderId="2" xfId="0" applyFont="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2" xfId="0" applyBorder="1" applyAlignment="1">
      <alignment horizontal="center" vertical="center"/>
    </xf>
    <xf numFmtId="0" fontId="10"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0" xfId="0" applyFont="1" applyFill="1" applyAlignment="1">
      <alignment horizontal="center" vertical="center" wrapText="1"/>
    </xf>
    <xf numFmtId="0" fontId="1" fillId="0" borderId="1" xfId="0" applyFont="1" applyBorder="1" applyAlignment="1">
      <alignment horizontal="center" vertical="center"/>
    </xf>
    <xf numFmtId="0" fontId="2" fillId="3" borderId="2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center"/>
    </xf>
    <xf numFmtId="0" fontId="1" fillId="0" borderId="28" xfId="0" applyFont="1" applyBorder="1" applyAlignment="1">
      <alignment horizontal="center" vertical="center"/>
    </xf>
    <xf numFmtId="0" fontId="2" fillId="3" borderId="0" xfId="0" applyFont="1" applyFill="1" applyBorder="1" applyAlignment="1">
      <alignment horizontal="center" vertical="center" wrapText="1"/>
    </xf>
    <xf numFmtId="0" fontId="1" fillId="0" borderId="18" xfId="0" applyFont="1" applyBorder="1" applyAlignment="1">
      <alignment horizontal="center" vertical="center"/>
    </xf>
  </cellXfs>
  <cellStyles count="3">
    <cellStyle name="Hyperlink" xfId="1" xr:uid="{00000000-000B-0000-0000-000008000000}"/>
    <cellStyle name="Normal" xfId="0" builtinId="0"/>
    <cellStyle name="Porcentaje" xfId="2" builtinId="5"/>
  </cellStyles>
  <dxfs count="0"/>
  <tableStyles count="0" defaultTableStyle="TableStyleMedium2" defaultPivotStyle="PivotStyleMedium9"/>
  <colors>
    <mruColors>
      <color rgb="FFE0F75E"/>
      <color rgb="FFFF99FF"/>
      <color rgb="FF9933FF"/>
      <color rgb="FF23699C"/>
      <color rgb="FFF75757"/>
      <color rgb="FF6E6D6D"/>
      <color rgb="FF1E4B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pivotCacheDefinition" Target="pivotCache/pivotCacheDefinition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pivotCacheDefinition" Target="pivotCache/pivotCacheDefinition7.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pivotCacheDefinition" Target="pivotCache/pivotCacheDefinition3.xml"/><Relationship Id="rId46" Type="http://schemas.openxmlformats.org/officeDocument/2006/relationships/pivotCacheDefinition" Target="pivotCache/pivotCacheDefinition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pivotCacheDefinition" Target="pivotCache/pivotCacheDefinition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pivotCacheDefinition" Target="pivotCache/pivotCacheDefinition2.xml"/><Relationship Id="rId40" Type="http://schemas.openxmlformats.org/officeDocument/2006/relationships/pivotCacheDefinition" Target="pivotCache/pivotCacheDefinition5.xml"/><Relationship Id="rId45" Type="http://schemas.openxmlformats.org/officeDocument/2006/relationships/pivotCacheDefinition" Target="pivotCache/pivotCacheDefinition10.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pivotCacheDefinition" Target="pivotCache/pivotCacheDefinition1.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pivotCacheDefinition" Target="pivotCache/pivotCacheDefinition9.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pivotCacheDefinition" Target="pivotCache/pivotCacheDefinition8.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800" b="0" i="0" u="none" strike="noStrike" baseline="0">
                <a:solidFill>
                  <a:schemeClr val="tx1">
                    <a:lumMod val="65000"/>
                    <a:lumOff val="35000"/>
                  </a:schemeClr>
                </a:solidFill>
                <a:latin typeface="+mn-lt"/>
                <a:ea typeface="+mn-ea"/>
                <a:cs typeface="+mn-cs"/>
              </a:defRPr>
            </a:pPr>
            <a:r>
              <a:rPr lang="es-CO" sz="1800">
                <a:latin typeface="+mn-lt"/>
              </a:rPr>
              <a:t>Tipo de entidad descentralizada según control administrativo</a:t>
            </a:r>
          </a:p>
          <a:p>
            <a:pPr algn="ctr" rtl="0">
              <a:defRPr sz="1800">
                <a:latin typeface="+mn-lt"/>
              </a:defRPr>
            </a:pPr>
            <a:endParaRPr lang="es-419" sz="1800">
              <a:latin typeface="+mn-lt"/>
            </a:endParaRPr>
          </a:p>
        </c:rich>
      </c:tx>
      <c:overlay val="0"/>
      <c:spPr>
        <a:noFill/>
        <a:ln>
          <a:noFill/>
        </a:ln>
        <a:effectLst/>
      </c:spPr>
      <c:txPr>
        <a:bodyPr rot="0" spcFirstLastPara="1" vertOverflow="ellipsis" vert="horz" wrap="square" anchor="ctr" anchorCtr="1"/>
        <a:lstStyle/>
        <a:p>
          <a:pPr algn="ctr" rtl="0">
            <a:defRPr sz="1800" b="0" i="0" u="none" strike="noStrike" baseline="0">
              <a:solidFill>
                <a:schemeClr val="tx1">
                  <a:lumMod val="65000"/>
                  <a:lumOff val="35000"/>
                </a:schemeClr>
              </a:solidFill>
              <a:latin typeface="+mn-lt"/>
              <a:ea typeface="+mn-ea"/>
              <a:cs typeface="+mn-cs"/>
            </a:defRPr>
          </a:pPr>
          <a:endParaRPr lang="es-419"/>
        </a:p>
      </c:txPr>
    </c:title>
    <c:autoTitleDeleted val="0"/>
    <c:plotArea>
      <c:layout/>
      <c:doughnutChart>
        <c:varyColors val="1"/>
        <c:ser>
          <c:idx val="0"/>
          <c:order val="0"/>
          <c:tx>
            <c:strRef>
              <c:f>'Gráf. Control horizontal'!$A$2:$A$4</c:f>
              <c:strCache>
                <c:ptCount val="3"/>
                <c:pt idx="0">
                  <c:v>Control administrativo de tutela</c:v>
                </c:pt>
                <c:pt idx="2">
                  <c:v>Control administrativo</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27B0-4A8C-9B97-323D5319AC2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B0-4A8C-9B97-323D5319AC28}"/>
              </c:ext>
            </c:extLst>
          </c:dPt>
          <c:dPt>
            <c:idx val="2"/>
            <c:bubble3D val="0"/>
            <c:spPr>
              <a:solidFill>
                <a:srgbClr val="23699C"/>
              </a:solidFill>
              <a:ln w="19050">
                <a:solidFill>
                  <a:schemeClr val="lt1"/>
                </a:solidFill>
              </a:ln>
              <a:effectLst/>
            </c:spPr>
            <c:extLst>
              <c:ext xmlns:c16="http://schemas.microsoft.com/office/drawing/2014/chart" uri="{C3380CC4-5D6E-409C-BE32-E72D297353CC}">
                <c16:uniqueId val="{00000005-27B0-4A8C-9B97-323D5319AC28}"/>
              </c:ext>
            </c:extLst>
          </c:dPt>
          <c:dLbls>
            <c:dLbl>
              <c:idx val="0"/>
              <c:tx>
                <c:rich>
                  <a:bodyPr/>
                  <a:lstStyle/>
                  <a:p>
                    <a:r>
                      <a:rPr lang="en-US"/>
                      <a:t>E.D. </a:t>
                    </a:r>
                  </a:p>
                  <a:p>
                    <a:r>
                      <a:rPr lang="en-US"/>
                      <a:t>Vinculados</a:t>
                    </a:r>
                    <a:r>
                      <a:rPr lang="en-US" baseline="0"/>
                      <a:t>
25%</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1-27B0-4A8C-9B97-323D5319AC28}"/>
                </c:ext>
              </c:extLst>
            </c:dLbl>
            <c:dLbl>
              <c:idx val="1"/>
              <c:tx>
                <c:rich>
                  <a:bodyPr/>
                  <a:lstStyle/>
                  <a:p>
                    <a:r>
                      <a:rPr lang="en-US"/>
                      <a:t>E.D. Adscritos</a:t>
                    </a:r>
                    <a:r>
                      <a:rPr lang="en-US" baseline="0"/>
                      <a:t>
39%</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27B0-4A8C-9B97-323D5319AC28}"/>
                </c:ext>
              </c:extLst>
            </c:dLbl>
            <c:dLbl>
              <c:idx val="2"/>
              <c:tx>
                <c:rich>
                  <a:bodyPr/>
                  <a:lstStyle/>
                  <a:p>
                    <a:r>
                      <a:rPr lang="en-US"/>
                      <a:t>E.D.</a:t>
                    </a:r>
                    <a:r>
                      <a:rPr lang="en-US" baseline="0"/>
                      <a:t> </a:t>
                    </a:r>
                  </a:p>
                  <a:p>
                    <a:r>
                      <a:rPr lang="en-US" baseline="0"/>
                      <a:t>Indirectos
36%</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27B0-4A8C-9B97-323D5319AC28}"/>
                </c:ext>
              </c:extLst>
            </c:dLbl>
            <c:spPr>
              <a:noFill/>
              <a:ln>
                <a:noFill/>
              </a:ln>
              <a:effectLst/>
            </c:spPr>
            <c:txPr>
              <a:bodyPr rot="0" spcFirstLastPara="1" vertOverflow="ellipsis" vert="horz" wrap="square" anchor="ctr" anchorCtr="1"/>
              <a:lstStyle/>
              <a:p>
                <a:pPr>
                  <a:defRPr sz="900" b="1" i="0" u="none" strike="noStrike" baseline="0">
                    <a:solidFill>
                      <a:schemeClr val="lt1"/>
                    </a:solidFill>
                    <a:latin typeface="Montserrat" panose="00000500000000000000" pitchFamily="2" charset="0"/>
                    <a:ea typeface="+mn-ea"/>
                    <a:cs typeface="+mn-cs"/>
                  </a:defRPr>
                </a:pPr>
                <a:endParaRPr lang="es-419"/>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 Control horizontal'!$B$2:$B$4</c:f>
              <c:strCache>
                <c:ptCount val="3"/>
                <c:pt idx="0">
                  <c:v>Entes descentralizados vinculados</c:v>
                </c:pt>
                <c:pt idx="1">
                  <c:v>Entes descentralizados adscritos</c:v>
                </c:pt>
                <c:pt idx="2">
                  <c:v>Entes descentralizados indirectos</c:v>
                </c:pt>
              </c:strCache>
            </c:strRef>
          </c:cat>
          <c:val>
            <c:numRef>
              <c:f>'Gráf. Control horizontal'!$C$2:$C$4</c:f>
              <c:numCache>
                <c:formatCode>General</c:formatCode>
                <c:ptCount val="3"/>
                <c:pt idx="0">
                  <c:v>9</c:v>
                </c:pt>
                <c:pt idx="1">
                  <c:v>14</c:v>
                </c:pt>
                <c:pt idx="2">
                  <c:v>13</c:v>
                </c:pt>
              </c:numCache>
            </c:numRef>
          </c:val>
          <c:extLst>
            <c:ext xmlns:c16="http://schemas.microsoft.com/office/drawing/2014/chart" uri="{C3380CC4-5D6E-409C-BE32-E72D297353CC}">
              <c16:uniqueId val="{00000006-27B0-4A8C-9B97-323D5319AC28}"/>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419"/>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CO"/>
              <a:t>Régimen jurídico por tipo de ente descentralizado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v>Derecho privado</c:v>
          </c:tx>
          <c:spPr>
            <a:solidFill>
              <a:srgbClr val="1E4B6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Vinculados</c:v>
              </c:pt>
              <c:pt idx="1">
                <c:v>E.D. Adscritos</c:v>
              </c:pt>
              <c:pt idx="2">
                <c:v>E.D. Indirectos</c:v>
              </c:pt>
            </c:strLit>
          </c:cat>
          <c:val>
            <c:numLit>
              <c:formatCode>General</c:formatCode>
              <c:ptCount val="3"/>
              <c:pt idx="0">
                <c:v>9</c:v>
              </c:pt>
              <c:pt idx="1">
                <c:v>0</c:v>
              </c:pt>
              <c:pt idx="2">
                <c:v>11</c:v>
              </c:pt>
            </c:numLit>
          </c:val>
          <c:extLst>
            <c:ext xmlns:c16="http://schemas.microsoft.com/office/drawing/2014/chart" uri="{C3380CC4-5D6E-409C-BE32-E72D297353CC}">
              <c16:uniqueId val="{00000000-9006-4615-9F63-35BA31123A40}"/>
            </c:ext>
          </c:extLst>
        </c:ser>
        <c:ser>
          <c:idx val="1"/>
          <c:order val="1"/>
          <c:tx>
            <c:v>Derecho público</c:v>
          </c:tx>
          <c:spPr>
            <a:solidFill>
              <a:srgbClr val="E08A23"/>
            </a:solidFill>
            <a:ln>
              <a:solidFill>
                <a:srgbClr val="E08A23"/>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Vinculados</c:v>
              </c:pt>
              <c:pt idx="1">
                <c:v>E.D. Adscritos</c:v>
              </c:pt>
              <c:pt idx="2">
                <c:v>E.D. Indirectos</c:v>
              </c:pt>
            </c:strLit>
          </c:cat>
          <c:val>
            <c:numLit>
              <c:formatCode>General</c:formatCode>
              <c:ptCount val="3"/>
              <c:pt idx="0">
                <c:v>0</c:v>
              </c:pt>
              <c:pt idx="1">
                <c:v>14</c:v>
              </c:pt>
              <c:pt idx="2">
                <c:v>0</c:v>
              </c:pt>
            </c:numLit>
          </c:val>
          <c:extLst>
            <c:ext xmlns:c16="http://schemas.microsoft.com/office/drawing/2014/chart" uri="{C3380CC4-5D6E-409C-BE32-E72D297353CC}">
              <c16:uniqueId val="{00000001-9006-4615-9F63-35BA31123A40}"/>
            </c:ext>
          </c:extLst>
        </c:ser>
        <c:ser>
          <c:idx val="2"/>
          <c:order val="2"/>
          <c:tx>
            <c:v>Sin información</c:v>
          </c:tx>
          <c:spPr>
            <a:solidFill>
              <a:srgbClr val="6E6D6D"/>
            </a:solidFill>
            <a:ln>
              <a:solidFill>
                <a:schemeClr val="tx1">
                  <a:lumMod val="60000"/>
                  <a:lumOff val="40000"/>
                </a:schemeClr>
              </a:solidFill>
            </a:ln>
            <a:effectLst/>
          </c:spPr>
          <c:invertIfNegative val="0"/>
          <c:dPt>
            <c:idx val="2"/>
            <c:invertIfNegative val="0"/>
            <c:bubble3D val="0"/>
            <c:spPr>
              <a:solidFill>
                <a:schemeClr val="tx1">
                  <a:lumMod val="40000"/>
                  <a:lumOff val="60000"/>
                </a:schemeClr>
              </a:solidFill>
              <a:ln>
                <a:solidFill>
                  <a:schemeClr val="tx1">
                    <a:lumMod val="60000"/>
                    <a:lumOff val="40000"/>
                  </a:schemeClr>
                </a:solidFill>
              </a:ln>
              <a:effectLst/>
            </c:spPr>
            <c:extLst>
              <c:ext xmlns:c16="http://schemas.microsoft.com/office/drawing/2014/chart" uri="{C3380CC4-5D6E-409C-BE32-E72D297353CC}">
                <c16:uniqueId val="{00000003-9006-4615-9F63-35BA31123A40}"/>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Vinculados</c:v>
              </c:pt>
              <c:pt idx="1">
                <c:v>E.D. Adscritos</c:v>
              </c:pt>
              <c:pt idx="2">
                <c:v>E.D. Indirectos</c:v>
              </c:pt>
            </c:strLit>
          </c:cat>
          <c:val>
            <c:numLit>
              <c:formatCode>General</c:formatCode>
              <c:ptCount val="3"/>
              <c:pt idx="0">
                <c:v>0</c:v>
              </c:pt>
              <c:pt idx="1">
                <c:v>0</c:v>
              </c:pt>
              <c:pt idx="2">
                <c:v>2</c:v>
              </c:pt>
            </c:numLit>
          </c:val>
          <c:extLst>
            <c:ext xmlns:c16="http://schemas.microsoft.com/office/drawing/2014/chart" uri="{C3380CC4-5D6E-409C-BE32-E72D297353CC}">
              <c16:uniqueId val="{00000004-9006-4615-9F63-35BA31123A40}"/>
            </c:ext>
          </c:extLst>
        </c:ser>
        <c:dLbls>
          <c:dLblPos val="ctr"/>
          <c:showLegendKey val="0"/>
          <c:showVal val="1"/>
          <c:showCatName val="0"/>
          <c:showSerName val="0"/>
          <c:showPercent val="0"/>
          <c:showBubbleSize val="0"/>
        </c:dLbls>
        <c:gapWidth val="219"/>
        <c:overlap val="100"/>
        <c:axId val="2078444703"/>
        <c:axId val="2078452191"/>
      </c:barChart>
      <c:catAx>
        <c:axId val="207844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crossAx val="2078452191"/>
        <c:crosses val="autoZero"/>
        <c:auto val="1"/>
        <c:lblAlgn val="ctr"/>
        <c:lblOffset val="100"/>
        <c:noMultiLvlLbl val="0"/>
      </c:catAx>
      <c:valAx>
        <c:axId val="20784521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crossAx val="2078444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3"/>
      </a:solidFill>
      <a:prstDash val="solid"/>
      <a:miter lim="800000"/>
    </a:ln>
    <a:effectLst/>
  </c:spPr>
  <c:txPr>
    <a:bodyPr/>
    <a:lstStyle/>
    <a:p>
      <a:pPr>
        <a:defRPr>
          <a:solidFill>
            <a:schemeClr val="dk1"/>
          </a:solidFill>
          <a:latin typeface="+mn-lt"/>
          <a:ea typeface="+mn-ea"/>
          <a:cs typeface="+mn-cs"/>
        </a:defRPr>
      </a:pPr>
      <a:endParaRPr lang="es-419"/>
    </a:p>
  </c:txPr>
  <c:printSettings>
    <c:headerFooter/>
    <c:pageMargins b="0.75" l="0.7" r="0.7" t="0.75" header="0.3" footer="0.3"/>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baseline="0"/>
              <a:t>Disponibilidad de información </a:t>
            </a:r>
          </a:p>
          <a:p>
            <a:pPr>
              <a:defRPr/>
            </a:pPr>
            <a:r>
              <a:rPr lang="es-419" baseline="0"/>
              <a:t>Propiedad de los entes descentralizados 2021</a:t>
            </a:r>
          </a:p>
          <a:p>
            <a:pPr>
              <a:defRPr/>
            </a:pPr>
            <a:r>
              <a:rPr lang="es-419" baseline="0"/>
              <a:t> </a:t>
            </a:r>
            <a:endParaRPr lang="es-419"/>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CD2-481D-BB4C-D291765074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CD2-481D-BB4C-D291765074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CD2-481D-BB4C-D2917650741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'Participación en propiedad 2 '!$B$20:$B$22</c:f>
              <c:strCache>
                <c:ptCount val="3"/>
                <c:pt idx="0">
                  <c:v>Entidades con información clara sobre participación</c:v>
                </c:pt>
                <c:pt idx="1">
                  <c:v>Entidades sin información suficiente</c:v>
                </c:pt>
                <c:pt idx="2">
                  <c:v>Entidades sin información</c:v>
                </c:pt>
              </c:strCache>
            </c:strRef>
          </c:cat>
          <c:val>
            <c:numRef>
              <c:f>'Participación en propiedad 2 '!$C$20:$C$22</c:f>
              <c:numCache>
                <c:formatCode>General</c:formatCode>
                <c:ptCount val="3"/>
                <c:pt idx="0">
                  <c:v>15</c:v>
                </c:pt>
                <c:pt idx="1">
                  <c:v>3</c:v>
                </c:pt>
                <c:pt idx="2">
                  <c:v>18</c:v>
                </c:pt>
              </c:numCache>
            </c:numRef>
          </c:val>
          <c:extLst>
            <c:ext xmlns:c16="http://schemas.microsoft.com/office/drawing/2014/chart" uri="{C3380CC4-5D6E-409C-BE32-E72D297353CC}">
              <c16:uniqueId val="{00000006-6CD2-481D-BB4C-D2917650741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Participación en la propiedad por número de entidades (15 entidades con infor.)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barChart>
        <c:barDir val="col"/>
        <c:grouping val="clustered"/>
        <c:varyColors val="0"/>
        <c:ser>
          <c:idx val="0"/>
          <c:order val="0"/>
          <c:tx>
            <c:strRef>
              <c:f>'Matriz particip 3'!$C$12</c:f>
              <c:strCache>
                <c:ptCount val="1"/>
                <c:pt idx="0">
                  <c:v>Municipio de Medellín (nivel central)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'Matriz particip 3'!$B$13:$B$17</c:f>
              <c:strCache>
                <c:ptCount val="5"/>
                <c:pt idx="0">
                  <c:v>0% - 20%</c:v>
                </c:pt>
                <c:pt idx="1">
                  <c:v>21% - 40%</c:v>
                </c:pt>
                <c:pt idx="2">
                  <c:v>41% - 60%</c:v>
                </c:pt>
                <c:pt idx="3">
                  <c:v>61% - 80%</c:v>
                </c:pt>
                <c:pt idx="4">
                  <c:v>81% - 100%</c:v>
                </c:pt>
              </c:strCache>
            </c:strRef>
          </c:cat>
          <c:val>
            <c:numRef>
              <c:f>'Matriz particip 3'!$C$13:$C$17</c:f>
              <c:numCache>
                <c:formatCode>General</c:formatCode>
                <c:ptCount val="5"/>
                <c:pt idx="0">
                  <c:v>4</c:v>
                </c:pt>
                <c:pt idx="1">
                  <c:v>3</c:v>
                </c:pt>
                <c:pt idx="2">
                  <c:v>3</c:v>
                </c:pt>
                <c:pt idx="3">
                  <c:v>1</c:v>
                </c:pt>
                <c:pt idx="4">
                  <c:v>4</c:v>
                </c:pt>
              </c:numCache>
            </c:numRef>
          </c:val>
          <c:extLst>
            <c:ext xmlns:c16="http://schemas.microsoft.com/office/drawing/2014/chart" uri="{C3380CC4-5D6E-409C-BE32-E72D297353CC}">
              <c16:uniqueId val="{00000000-5324-4CAC-8E4A-E9E3890C3F8D}"/>
            </c:ext>
          </c:extLst>
        </c:ser>
        <c:ser>
          <c:idx val="1"/>
          <c:order val="1"/>
          <c:tx>
            <c:strRef>
              <c:f>'Matriz particip 3'!$D$12</c:f>
              <c:strCache>
                <c:ptCount val="1"/>
                <c:pt idx="0">
                  <c:v>Departamento de Antioquia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'Matriz particip 3'!$B$13:$B$17</c:f>
              <c:strCache>
                <c:ptCount val="5"/>
                <c:pt idx="0">
                  <c:v>0% - 20%</c:v>
                </c:pt>
                <c:pt idx="1">
                  <c:v>21% - 40%</c:v>
                </c:pt>
                <c:pt idx="2">
                  <c:v>41% - 60%</c:v>
                </c:pt>
                <c:pt idx="3">
                  <c:v>61% - 80%</c:v>
                </c:pt>
                <c:pt idx="4">
                  <c:v>81% - 100%</c:v>
                </c:pt>
              </c:strCache>
            </c:strRef>
          </c:cat>
          <c:val>
            <c:numRef>
              <c:f>'Matriz particip 3'!$D$13:$D$17</c:f>
              <c:numCache>
                <c:formatCode>General</c:formatCode>
                <c:ptCount val="5"/>
                <c:pt idx="0">
                  <c:v>12</c:v>
                </c:pt>
                <c:pt idx="1">
                  <c:v>1</c:v>
                </c:pt>
                <c:pt idx="2">
                  <c:v>1</c:v>
                </c:pt>
                <c:pt idx="3">
                  <c:v>1</c:v>
                </c:pt>
                <c:pt idx="4">
                  <c:v>0</c:v>
                </c:pt>
              </c:numCache>
            </c:numRef>
          </c:val>
          <c:extLst>
            <c:ext xmlns:c16="http://schemas.microsoft.com/office/drawing/2014/chart" uri="{C3380CC4-5D6E-409C-BE32-E72D297353CC}">
              <c16:uniqueId val="{00000001-5324-4CAC-8E4A-E9E3890C3F8D}"/>
            </c:ext>
          </c:extLst>
        </c:ser>
        <c:ser>
          <c:idx val="2"/>
          <c:order val="2"/>
          <c:tx>
            <c:strRef>
              <c:f>'Matriz particip 3'!$E$12</c:f>
              <c:strCache>
                <c:ptCount val="1"/>
                <c:pt idx="0">
                  <c:v>República de Colombia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'Matriz particip 3'!$B$13:$B$17</c:f>
              <c:strCache>
                <c:ptCount val="5"/>
                <c:pt idx="0">
                  <c:v>0% - 20%</c:v>
                </c:pt>
                <c:pt idx="1">
                  <c:v>21% - 40%</c:v>
                </c:pt>
                <c:pt idx="2">
                  <c:v>41% - 60%</c:v>
                </c:pt>
                <c:pt idx="3">
                  <c:v>61% - 80%</c:v>
                </c:pt>
                <c:pt idx="4">
                  <c:v>81% - 100%</c:v>
                </c:pt>
              </c:strCache>
            </c:strRef>
          </c:cat>
          <c:val>
            <c:numRef>
              <c:f>'Matriz particip 3'!$E$13:$E$17</c:f>
              <c:numCache>
                <c:formatCode>General</c:formatCode>
                <c:ptCount val="5"/>
                <c:pt idx="0">
                  <c:v>15</c:v>
                </c:pt>
                <c:pt idx="1">
                  <c:v>0</c:v>
                </c:pt>
                <c:pt idx="2">
                  <c:v>0</c:v>
                </c:pt>
                <c:pt idx="3">
                  <c:v>0</c:v>
                </c:pt>
                <c:pt idx="4">
                  <c:v>0</c:v>
                </c:pt>
              </c:numCache>
            </c:numRef>
          </c:val>
          <c:extLst>
            <c:ext xmlns:c16="http://schemas.microsoft.com/office/drawing/2014/chart" uri="{C3380CC4-5D6E-409C-BE32-E72D297353CC}">
              <c16:uniqueId val="{00000002-5324-4CAC-8E4A-E9E3890C3F8D}"/>
            </c:ext>
          </c:extLst>
        </c:ser>
        <c:ser>
          <c:idx val="3"/>
          <c:order val="3"/>
          <c:tx>
            <c:strRef>
              <c:f>'Matriz particip 3'!$F$12</c:f>
              <c:strCache>
                <c:ptCount val="1"/>
                <c:pt idx="0">
                  <c:v>Otros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'Matriz particip 3'!$B$13:$B$17</c:f>
              <c:strCache>
                <c:ptCount val="5"/>
                <c:pt idx="0">
                  <c:v>0% - 20%</c:v>
                </c:pt>
                <c:pt idx="1">
                  <c:v>21% - 40%</c:v>
                </c:pt>
                <c:pt idx="2">
                  <c:v>41% - 60%</c:v>
                </c:pt>
                <c:pt idx="3">
                  <c:v>61% - 80%</c:v>
                </c:pt>
                <c:pt idx="4">
                  <c:v>81% - 100%</c:v>
                </c:pt>
              </c:strCache>
            </c:strRef>
          </c:cat>
          <c:val>
            <c:numRef>
              <c:f>'Matriz particip 3'!$F$13:$F$17</c:f>
              <c:numCache>
                <c:formatCode>General</c:formatCode>
                <c:ptCount val="5"/>
                <c:pt idx="0">
                  <c:v>9</c:v>
                </c:pt>
                <c:pt idx="1">
                  <c:v>2</c:v>
                </c:pt>
                <c:pt idx="2">
                  <c:v>2</c:v>
                </c:pt>
                <c:pt idx="3">
                  <c:v>2</c:v>
                </c:pt>
                <c:pt idx="4">
                  <c:v>0</c:v>
                </c:pt>
              </c:numCache>
            </c:numRef>
          </c:val>
          <c:extLst>
            <c:ext xmlns:c16="http://schemas.microsoft.com/office/drawing/2014/chart" uri="{C3380CC4-5D6E-409C-BE32-E72D297353CC}">
              <c16:uniqueId val="{00000003-5324-4CAC-8E4A-E9E3890C3F8D}"/>
            </c:ext>
          </c:extLst>
        </c:ser>
        <c:dLbls>
          <c:showLegendKey val="0"/>
          <c:showVal val="0"/>
          <c:showCatName val="0"/>
          <c:showSerName val="0"/>
          <c:showPercent val="0"/>
          <c:showBubbleSize val="0"/>
        </c:dLbls>
        <c:gapWidth val="219"/>
        <c:overlap val="-27"/>
        <c:axId val="617246832"/>
        <c:axId val="617247488"/>
      </c:barChart>
      <c:catAx>
        <c:axId val="61724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617247488"/>
        <c:crosses val="autoZero"/>
        <c:auto val="1"/>
        <c:lblAlgn val="ctr"/>
        <c:lblOffset val="100"/>
        <c:noMultiLvlLbl val="0"/>
      </c:catAx>
      <c:valAx>
        <c:axId val="617247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617246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Recibe presupuesto Alc!TablaDinámica1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Entes que reciben presupuesto de inversión para el Plan de Desarrollo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'Gráf. Recibe presupuesto Alc'!$C$2</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'Gráf. Recibe presupuesto Alc'!$B$3:$B$11</c:f>
              <c:multiLvlStrCache>
                <c:ptCount val="5"/>
                <c:lvl>
                  <c:pt idx="0">
                    <c:v>No</c:v>
                  </c:pt>
                  <c:pt idx="1">
                    <c:v>No</c:v>
                  </c:pt>
                  <c:pt idx="2">
                    <c:v>Sí</c:v>
                  </c:pt>
                  <c:pt idx="3">
                    <c:v>No</c:v>
                  </c:pt>
                  <c:pt idx="4">
                    <c:v>Sí</c:v>
                  </c:pt>
                </c:lvl>
                <c:lvl>
                  <c:pt idx="0">
                    <c:v>E.D. Vinculados</c:v>
                  </c:pt>
                  <c:pt idx="1">
                    <c:v>E.D. Adscritos</c:v>
                  </c:pt>
                  <c:pt idx="3">
                    <c:v>E.D. Indirectos</c:v>
                  </c:pt>
                </c:lvl>
              </c:multiLvlStrCache>
            </c:multiLvlStrRef>
          </c:cat>
          <c:val>
            <c:numRef>
              <c:f>'Gráf. Recibe presupuesto Alc'!$C$3:$C$11</c:f>
              <c:numCache>
                <c:formatCode>General</c:formatCode>
                <c:ptCount val="5"/>
                <c:pt idx="0">
                  <c:v>9</c:v>
                </c:pt>
                <c:pt idx="1">
                  <c:v>5</c:v>
                </c:pt>
                <c:pt idx="2">
                  <c:v>9</c:v>
                </c:pt>
                <c:pt idx="3">
                  <c:v>12</c:v>
                </c:pt>
                <c:pt idx="4">
                  <c:v>1</c:v>
                </c:pt>
              </c:numCache>
            </c:numRef>
          </c:val>
          <c:extLst>
            <c:ext xmlns:c16="http://schemas.microsoft.com/office/drawing/2014/chart" uri="{C3380CC4-5D6E-409C-BE32-E72D297353CC}">
              <c16:uniqueId val="{00000001-F960-4300-B6CB-C64ED212E554}"/>
            </c:ext>
          </c:extLst>
        </c:ser>
        <c:dLbls>
          <c:dLblPos val="outEnd"/>
          <c:showLegendKey val="0"/>
          <c:showVal val="1"/>
          <c:showCatName val="0"/>
          <c:showSerName val="0"/>
          <c:showPercent val="0"/>
          <c:showBubbleSize val="0"/>
        </c:dLbls>
        <c:gapWidth val="219"/>
        <c:overlap val="-27"/>
        <c:axId val="520977136"/>
        <c:axId val="520976720"/>
      </c:barChart>
      <c:catAx>
        <c:axId val="52097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419"/>
          </a:p>
        </c:txPr>
        <c:crossAx val="520976720"/>
        <c:crosses val="autoZero"/>
        <c:auto val="1"/>
        <c:lblAlgn val="ctr"/>
        <c:lblOffset val="100"/>
        <c:noMultiLvlLbl val="0"/>
      </c:catAx>
      <c:valAx>
        <c:axId val="520976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209771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 integrantes OD!TablaDinámica1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Integrantes órgano directivo por tipo de ente descentralizado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'Gráf. # integrantes OD'!$B$3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'Gráf. # integrantes OD'!$A$4:$A$21</c:f>
              <c:multiLvlStrCache>
                <c:ptCount val="14"/>
                <c:lvl>
                  <c:pt idx="0">
                    <c:v>5</c:v>
                  </c:pt>
                  <c:pt idx="1">
                    <c:v>7</c:v>
                  </c:pt>
                  <c:pt idx="2">
                    <c:v>9</c:v>
                  </c:pt>
                  <c:pt idx="3">
                    <c:v>Sin información</c:v>
                  </c:pt>
                  <c:pt idx="4">
                    <c:v>6</c:v>
                  </c:pt>
                  <c:pt idx="5">
                    <c:v>7</c:v>
                  </c:pt>
                  <c:pt idx="6">
                    <c:v>9</c:v>
                  </c:pt>
                  <c:pt idx="7">
                    <c:v>4</c:v>
                  </c:pt>
                  <c:pt idx="8">
                    <c:v>5</c:v>
                  </c:pt>
                  <c:pt idx="9">
                    <c:v>6</c:v>
                  </c:pt>
                  <c:pt idx="10">
                    <c:v>7</c:v>
                  </c:pt>
                  <c:pt idx="11">
                    <c:v>9</c:v>
                  </c:pt>
                  <c:pt idx="12">
                    <c:v>10</c:v>
                  </c:pt>
                  <c:pt idx="13">
                    <c:v>Sin información</c:v>
                  </c:pt>
                </c:lvl>
                <c:lvl>
                  <c:pt idx="0">
                    <c:v>E.D. Vinculados</c:v>
                  </c:pt>
                  <c:pt idx="4">
                    <c:v>E.D. Adscritos</c:v>
                  </c:pt>
                  <c:pt idx="7">
                    <c:v>E.D. Indirectos</c:v>
                  </c:pt>
                </c:lvl>
              </c:multiLvlStrCache>
            </c:multiLvlStrRef>
          </c:cat>
          <c:val>
            <c:numRef>
              <c:f>'Gráf. # integrantes OD'!$B$4:$B$21</c:f>
              <c:numCache>
                <c:formatCode>General</c:formatCode>
                <c:ptCount val="14"/>
                <c:pt idx="0">
                  <c:v>1</c:v>
                </c:pt>
                <c:pt idx="1">
                  <c:v>5</c:v>
                </c:pt>
                <c:pt idx="2">
                  <c:v>2</c:v>
                </c:pt>
                <c:pt idx="3">
                  <c:v>1</c:v>
                </c:pt>
                <c:pt idx="4">
                  <c:v>2</c:v>
                </c:pt>
                <c:pt idx="5">
                  <c:v>9</c:v>
                </c:pt>
                <c:pt idx="6">
                  <c:v>3</c:v>
                </c:pt>
                <c:pt idx="7">
                  <c:v>1</c:v>
                </c:pt>
                <c:pt idx="8">
                  <c:v>2</c:v>
                </c:pt>
                <c:pt idx="9">
                  <c:v>1</c:v>
                </c:pt>
                <c:pt idx="10">
                  <c:v>4</c:v>
                </c:pt>
                <c:pt idx="11">
                  <c:v>2</c:v>
                </c:pt>
                <c:pt idx="12">
                  <c:v>1</c:v>
                </c:pt>
                <c:pt idx="13">
                  <c:v>2</c:v>
                </c:pt>
              </c:numCache>
            </c:numRef>
          </c:val>
          <c:extLst>
            <c:ext xmlns:c16="http://schemas.microsoft.com/office/drawing/2014/chart" uri="{C3380CC4-5D6E-409C-BE32-E72D297353CC}">
              <c16:uniqueId val="{00000000-B18D-4A3E-A9DD-42604D86123A}"/>
            </c:ext>
          </c:extLst>
        </c:ser>
        <c:dLbls>
          <c:showLegendKey val="0"/>
          <c:showVal val="0"/>
          <c:showCatName val="0"/>
          <c:showSerName val="0"/>
          <c:showPercent val="0"/>
          <c:showBubbleSize val="0"/>
        </c:dLbls>
        <c:gapWidth val="219"/>
        <c:overlap val="-27"/>
        <c:axId val="1925201184"/>
        <c:axId val="1925219488"/>
      </c:barChart>
      <c:catAx>
        <c:axId val="1925201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925219488"/>
        <c:crosses val="autoZero"/>
        <c:auto val="1"/>
        <c:lblAlgn val="ctr"/>
        <c:lblOffset val="100"/>
        <c:noMultiLvlLbl val="0"/>
      </c:catAx>
      <c:valAx>
        <c:axId val="1925219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9252011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 integrantes OD!TablaDinámica2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Número de integrantes en órganos directivos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'Gráf. # integrantes OD'!$B$24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 integrantes OD'!$A$25:$A$32</c:f>
              <c:strCache>
                <c:ptCount val="7"/>
                <c:pt idx="0">
                  <c:v>4</c:v>
                </c:pt>
                <c:pt idx="1">
                  <c:v>5</c:v>
                </c:pt>
                <c:pt idx="2">
                  <c:v>6</c:v>
                </c:pt>
                <c:pt idx="3">
                  <c:v>7</c:v>
                </c:pt>
                <c:pt idx="4">
                  <c:v>9</c:v>
                </c:pt>
                <c:pt idx="5">
                  <c:v>10</c:v>
                </c:pt>
                <c:pt idx="6">
                  <c:v>Sin información</c:v>
                </c:pt>
              </c:strCache>
            </c:strRef>
          </c:cat>
          <c:val>
            <c:numRef>
              <c:f>'Gráf. # integrantes OD'!$B$25:$B$32</c:f>
              <c:numCache>
                <c:formatCode>General</c:formatCode>
                <c:ptCount val="7"/>
                <c:pt idx="0">
                  <c:v>1</c:v>
                </c:pt>
                <c:pt idx="1">
                  <c:v>3</c:v>
                </c:pt>
                <c:pt idx="2">
                  <c:v>3</c:v>
                </c:pt>
                <c:pt idx="3">
                  <c:v>18</c:v>
                </c:pt>
                <c:pt idx="4">
                  <c:v>7</c:v>
                </c:pt>
                <c:pt idx="5">
                  <c:v>1</c:v>
                </c:pt>
                <c:pt idx="6">
                  <c:v>3</c:v>
                </c:pt>
              </c:numCache>
            </c:numRef>
          </c:val>
          <c:extLst>
            <c:ext xmlns:c16="http://schemas.microsoft.com/office/drawing/2014/chart" uri="{C3380CC4-5D6E-409C-BE32-E72D297353CC}">
              <c16:uniqueId val="{00000000-A65B-44C4-93A0-72481E22060C}"/>
            </c:ext>
          </c:extLst>
        </c:ser>
        <c:dLbls>
          <c:showLegendKey val="0"/>
          <c:showVal val="0"/>
          <c:showCatName val="0"/>
          <c:showSerName val="0"/>
          <c:showPercent val="0"/>
          <c:showBubbleSize val="0"/>
        </c:dLbls>
        <c:gapWidth val="219"/>
        <c:overlap val="-27"/>
        <c:axId val="432478640"/>
        <c:axId val="432472400"/>
      </c:barChart>
      <c:catAx>
        <c:axId val="432478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432472400"/>
        <c:crosses val="autoZero"/>
        <c:auto val="1"/>
        <c:lblAlgn val="ctr"/>
        <c:lblOffset val="100"/>
        <c:noMultiLvlLbl val="0"/>
      </c:catAx>
      <c:valAx>
        <c:axId val="432472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4324786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Disponibilidad de información </a:t>
            </a:r>
          </a:p>
          <a:p>
            <a:pPr>
              <a:defRPr/>
            </a:pPr>
            <a:r>
              <a:rPr lang="es-419"/>
              <a:t>Participación en elección de integrantes del órgano directivo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27-486D-A95A-C80993922C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27-486D-A95A-C80993922C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27-486D-A95A-C80993922CD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'Matriz Elecc 2'!$B$39:$B$41</c:f>
              <c:strCache>
                <c:ptCount val="3"/>
                <c:pt idx="0">
                  <c:v>Con infomación clara</c:v>
                </c:pt>
                <c:pt idx="1">
                  <c:v>Sin información suficiente</c:v>
                </c:pt>
                <c:pt idx="2">
                  <c:v>Sin información</c:v>
                </c:pt>
              </c:strCache>
            </c:strRef>
          </c:cat>
          <c:val>
            <c:numRef>
              <c:f>'Matriz Elecc 2'!$C$39:$C$41</c:f>
              <c:numCache>
                <c:formatCode>General</c:formatCode>
                <c:ptCount val="3"/>
                <c:pt idx="0" formatCode="0">
                  <c:v>22</c:v>
                </c:pt>
                <c:pt idx="1">
                  <c:v>11</c:v>
                </c:pt>
                <c:pt idx="2">
                  <c:v>3</c:v>
                </c:pt>
              </c:numCache>
            </c:numRef>
          </c:val>
          <c:extLst>
            <c:ext xmlns:c16="http://schemas.microsoft.com/office/drawing/2014/chart" uri="{C3380CC4-5D6E-409C-BE32-E72D297353CC}">
              <c16:uniqueId val="{00000006-7727-486D-A95A-C80993922CD7}"/>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Elección de integrantes de órganos directivos (22 entidades disponibles)</a:t>
            </a:r>
          </a:p>
        </c:rich>
      </c:tx>
      <c:layout>
        <c:manualLayout>
          <c:xMode val="edge"/>
          <c:yMode val="edge"/>
          <c:x val="0.42363358778625954"/>
          <c:y val="2.200824991667480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barChart>
        <c:barDir val="col"/>
        <c:grouping val="stacked"/>
        <c:varyColors val="0"/>
        <c:ser>
          <c:idx val="0"/>
          <c:order val="0"/>
          <c:tx>
            <c:strRef>
              <c:f>'Matriz Elecc 4'!$B$20</c:f>
              <c:strCache>
                <c:ptCount val="1"/>
                <c:pt idx="0">
                  <c:v>0% - 20%</c:v>
                </c:pt>
              </c:strCache>
            </c:strRef>
          </c:tx>
          <c:spPr>
            <a:solidFill>
              <a:schemeClr val="accent1"/>
            </a:solidFill>
            <a:ln>
              <a:noFill/>
            </a:ln>
            <a:effectLst/>
          </c:spPr>
          <c:invertIfNegative val="0"/>
          <c:cat>
            <c:multiLvlStrRef>
              <c:f>'Matriz Elecc 4'!$C$18:$J$19</c:f>
              <c:multiLvlStrCache>
                <c:ptCount val="8"/>
                <c:lvl>
                  <c:pt idx="0">
                    <c:v>Alcaldía de Med.</c:v>
                  </c:pt>
                  <c:pt idx="1">
                    <c:v>Privado</c:v>
                  </c:pt>
                  <c:pt idx="2">
                    <c:v>Gobernación de Ant.</c:v>
                  </c:pt>
                  <c:pt idx="3">
                    <c:v>Privado</c:v>
                  </c:pt>
                  <c:pt idx="4">
                    <c:v>Presidencia de la Rep.</c:v>
                  </c:pt>
                  <c:pt idx="5">
                    <c:v>Privado</c:v>
                  </c:pt>
                  <c:pt idx="6">
                    <c:v>Privad. Mismo privad. </c:v>
                  </c:pt>
                </c:lvl>
                <c:lvl>
                  <c:pt idx="0">
                    <c:v>Alcaldía de Medellín</c:v>
                  </c:pt>
                  <c:pt idx="2">
                    <c:v>Gobernación de Antioquia</c:v>
                  </c:pt>
                  <c:pt idx="4">
                    <c:v>Presidencia de la República</c:v>
                  </c:pt>
                  <c:pt idx="6">
                    <c:v>Privado</c:v>
                  </c:pt>
                  <c:pt idx="7">
                    <c:v>Otros (públicos)</c:v>
                  </c:pt>
                </c:lvl>
              </c:multiLvlStrCache>
            </c:multiLvlStrRef>
          </c:cat>
          <c:val>
            <c:numRef>
              <c:f>'Matriz Elecc 4'!$C$20:$J$20</c:f>
              <c:numCache>
                <c:formatCode>General</c:formatCode>
                <c:ptCount val="8"/>
                <c:pt idx="0">
                  <c:v>2</c:v>
                </c:pt>
                <c:pt idx="1">
                  <c:v>10</c:v>
                </c:pt>
                <c:pt idx="2">
                  <c:v>19</c:v>
                </c:pt>
                <c:pt idx="3">
                  <c:v>22</c:v>
                </c:pt>
                <c:pt idx="4">
                  <c:v>21</c:v>
                </c:pt>
                <c:pt idx="5">
                  <c:v>21</c:v>
                </c:pt>
                <c:pt idx="6">
                  <c:v>15</c:v>
                </c:pt>
                <c:pt idx="7">
                  <c:v>18</c:v>
                </c:pt>
              </c:numCache>
            </c:numRef>
          </c:val>
          <c:extLst>
            <c:ext xmlns:c16="http://schemas.microsoft.com/office/drawing/2014/chart" uri="{C3380CC4-5D6E-409C-BE32-E72D297353CC}">
              <c16:uniqueId val="{00000000-04CA-4E38-BB6D-292F39F9257E}"/>
            </c:ext>
          </c:extLst>
        </c:ser>
        <c:ser>
          <c:idx val="1"/>
          <c:order val="1"/>
          <c:tx>
            <c:strRef>
              <c:f>'Matriz Elecc 4'!$B$21</c:f>
              <c:strCache>
                <c:ptCount val="1"/>
                <c:pt idx="0">
                  <c:v>21% - 40%</c:v>
                </c:pt>
              </c:strCache>
            </c:strRef>
          </c:tx>
          <c:spPr>
            <a:solidFill>
              <a:schemeClr val="accent2"/>
            </a:solidFill>
            <a:ln>
              <a:noFill/>
            </a:ln>
            <a:effectLst/>
          </c:spPr>
          <c:invertIfNegative val="0"/>
          <c:cat>
            <c:multiLvlStrRef>
              <c:f>'Matriz Elecc 4'!$C$18:$J$19</c:f>
              <c:multiLvlStrCache>
                <c:ptCount val="8"/>
                <c:lvl>
                  <c:pt idx="0">
                    <c:v>Alcaldía de Med.</c:v>
                  </c:pt>
                  <c:pt idx="1">
                    <c:v>Privado</c:v>
                  </c:pt>
                  <c:pt idx="2">
                    <c:v>Gobernación de Ant.</c:v>
                  </c:pt>
                  <c:pt idx="3">
                    <c:v>Privado</c:v>
                  </c:pt>
                  <c:pt idx="4">
                    <c:v>Presidencia de la Rep.</c:v>
                  </c:pt>
                  <c:pt idx="5">
                    <c:v>Privado</c:v>
                  </c:pt>
                  <c:pt idx="6">
                    <c:v>Privad. Mismo privad. </c:v>
                  </c:pt>
                </c:lvl>
                <c:lvl>
                  <c:pt idx="0">
                    <c:v>Alcaldía de Medellín</c:v>
                  </c:pt>
                  <c:pt idx="2">
                    <c:v>Gobernación de Antioquia</c:v>
                  </c:pt>
                  <c:pt idx="4">
                    <c:v>Presidencia de la República</c:v>
                  </c:pt>
                  <c:pt idx="6">
                    <c:v>Privado</c:v>
                  </c:pt>
                  <c:pt idx="7">
                    <c:v>Otros (públicos)</c:v>
                  </c:pt>
                </c:lvl>
              </c:multiLvlStrCache>
            </c:multiLvlStrRef>
          </c:cat>
          <c:val>
            <c:numRef>
              <c:f>'Matriz Elecc 4'!$C$21:$J$21</c:f>
              <c:numCache>
                <c:formatCode>General</c:formatCode>
                <c:ptCount val="8"/>
                <c:pt idx="0">
                  <c:v>6</c:v>
                </c:pt>
                <c:pt idx="1">
                  <c:v>0</c:v>
                </c:pt>
                <c:pt idx="2">
                  <c:v>3</c:v>
                </c:pt>
                <c:pt idx="3">
                  <c:v>0</c:v>
                </c:pt>
                <c:pt idx="4">
                  <c:v>1</c:v>
                </c:pt>
                <c:pt idx="5">
                  <c:v>0</c:v>
                </c:pt>
                <c:pt idx="6">
                  <c:v>3</c:v>
                </c:pt>
                <c:pt idx="7">
                  <c:v>3</c:v>
                </c:pt>
              </c:numCache>
            </c:numRef>
          </c:val>
          <c:extLst>
            <c:ext xmlns:c16="http://schemas.microsoft.com/office/drawing/2014/chart" uri="{C3380CC4-5D6E-409C-BE32-E72D297353CC}">
              <c16:uniqueId val="{00000001-04CA-4E38-BB6D-292F39F9257E}"/>
            </c:ext>
          </c:extLst>
        </c:ser>
        <c:ser>
          <c:idx val="2"/>
          <c:order val="2"/>
          <c:tx>
            <c:strRef>
              <c:f>'Matriz Elecc 4'!$B$22</c:f>
              <c:strCache>
                <c:ptCount val="1"/>
                <c:pt idx="0">
                  <c:v>41% - 60%</c:v>
                </c:pt>
              </c:strCache>
            </c:strRef>
          </c:tx>
          <c:spPr>
            <a:solidFill>
              <a:schemeClr val="accent3"/>
            </a:solidFill>
            <a:ln>
              <a:noFill/>
            </a:ln>
            <a:effectLst/>
          </c:spPr>
          <c:invertIfNegative val="0"/>
          <c:cat>
            <c:multiLvlStrRef>
              <c:f>'Matriz Elecc 4'!$C$18:$J$19</c:f>
              <c:multiLvlStrCache>
                <c:ptCount val="8"/>
                <c:lvl>
                  <c:pt idx="0">
                    <c:v>Alcaldía de Med.</c:v>
                  </c:pt>
                  <c:pt idx="1">
                    <c:v>Privado</c:v>
                  </c:pt>
                  <c:pt idx="2">
                    <c:v>Gobernación de Ant.</c:v>
                  </c:pt>
                  <c:pt idx="3">
                    <c:v>Privado</c:v>
                  </c:pt>
                  <c:pt idx="4">
                    <c:v>Presidencia de la Rep.</c:v>
                  </c:pt>
                  <c:pt idx="5">
                    <c:v>Privado</c:v>
                  </c:pt>
                  <c:pt idx="6">
                    <c:v>Privad. Mismo privad. </c:v>
                  </c:pt>
                </c:lvl>
                <c:lvl>
                  <c:pt idx="0">
                    <c:v>Alcaldía de Medellín</c:v>
                  </c:pt>
                  <c:pt idx="2">
                    <c:v>Gobernación de Antioquia</c:v>
                  </c:pt>
                  <c:pt idx="4">
                    <c:v>Presidencia de la República</c:v>
                  </c:pt>
                  <c:pt idx="6">
                    <c:v>Privado</c:v>
                  </c:pt>
                  <c:pt idx="7">
                    <c:v>Otros (públicos)</c:v>
                  </c:pt>
                </c:lvl>
              </c:multiLvlStrCache>
            </c:multiLvlStrRef>
          </c:cat>
          <c:val>
            <c:numRef>
              <c:f>'Matriz Elecc 4'!$C$22:$J$22</c:f>
              <c:numCache>
                <c:formatCode>General</c:formatCode>
                <c:ptCount val="8"/>
                <c:pt idx="0">
                  <c:v>14</c:v>
                </c:pt>
                <c:pt idx="1">
                  <c:v>12</c:v>
                </c:pt>
                <c:pt idx="2">
                  <c:v>0</c:v>
                </c:pt>
                <c:pt idx="3">
                  <c:v>0</c:v>
                </c:pt>
                <c:pt idx="4">
                  <c:v>0</c:v>
                </c:pt>
                <c:pt idx="5">
                  <c:v>1</c:v>
                </c:pt>
                <c:pt idx="6">
                  <c:v>3</c:v>
                </c:pt>
                <c:pt idx="7">
                  <c:v>1</c:v>
                </c:pt>
              </c:numCache>
            </c:numRef>
          </c:val>
          <c:extLst>
            <c:ext xmlns:c16="http://schemas.microsoft.com/office/drawing/2014/chart" uri="{C3380CC4-5D6E-409C-BE32-E72D297353CC}">
              <c16:uniqueId val="{00000002-04CA-4E38-BB6D-292F39F9257E}"/>
            </c:ext>
          </c:extLst>
        </c:ser>
        <c:ser>
          <c:idx val="3"/>
          <c:order val="3"/>
          <c:tx>
            <c:strRef>
              <c:f>'Matriz Elecc 4'!$B$23</c:f>
              <c:strCache>
                <c:ptCount val="1"/>
                <c:pt idx="0">
                  <c:v>61% - 80%</c:v>
                </c:pt>
              </c:strCache>
            </c:strRef>
          </c:tx>
          <c:spPr>
            <a:solidFill>
              <a:schemeClr val="accent4"/>
            </a:solidFill>
            <a:ln>
              <a:noFill/>
            </a:ln>
            <a:effectLst/>
          </c:spPr>
          <c:invertIfNegative val="0"/>
          <c:cat>
            <c:multiLvlStrRef>
              <c:f>'Matriz Elecc 4'!$C$18:$J$19</c:f>
              <c:multiLvlStrCache>
                <c:ptCount val="8"/>
                <c:lvl>
                  <c:pt idx="0">
                    <c:v>Alcaldía de Med.</c:v>
                  </c:pt>
                  <c:pt idx="1">
                    <c:v>Privado</c:v>
                  </c:pt>
                  <c:pt idx="2">
                    <c:v>Gobernación de Ant.</c:v>
                  </c:pt>
                  <c:pt idx="3">
                    <c:v>Privado</c:v>
                  </c:pt>
                  <c:pt idx="4">
                    <c:v>Presidencia de la Rep.</c:v>
                  </c:pt>
                  <c:pt idx="5">
                    <c:v>Privado</c:v>
                  </c:pt>
                  <c:pt idx="6">
                    <c:v>Privad. Mismo privad. </c:v>
                  </c:pt>
                </c:lvl>
                <c:lvl>
                  <c:pt idx="0">
                    <c:v>Alcaldía de Medellín</c:v>
                  </c:pt>
                  <c:pt idx="2">
                    <c:v>Gobernación de Antioquia</c:v>
                  </c:pt>
                  <c:pt idx="4">
                    <c:v>Presidencia de la República</c:v>
                  </c:pt>
                  <c:pt idx="6">
                    <c:v>Privado</c:v>
                  </c:pt>
                  <c:pt idx="7">
                    <c:v>Otros (públicos)</c:v>
                  </c:pt>
                </c:lvl>
              </c:multiLvlStrCache>
            </c:multiLvlStrRef>
          </c:cat>
          <c:val>
            <c:numRef>
              <c:f>'Matriz Elecc 4'!$C$23:$J$23</c:f>
              <c:numCache>
                <c:formatCode>General</c:formatCode>
                <c:ptCount val="8"/>
                <c:pt idx="0">
                  <c:v>0</c:v>
                </c:pt>
                <c:pt idx="1">
                  <c:v>0</c:v>
                </c:pt>
                <c:pt idx="2">
                  <c:v>0</c:v>
                </c:pt>
                <c:pt idx="3">
                  <c:v>0</c:v>
                </c:pt>
                <c:pt idx="4">
                  <c:v>0</c:v>
                </c:pt>
                <c:pt idx="5">
                  <c:v>0</c:v>
                </c:pt>
                <c:pt idx="6">
                  <c:v>1</c:v>
                </c:pt>
                <c:pt idx="7">
                  <c:v>0</c:v>
                </c:pt>
              </c:numCache>
            </c:numRef>
          </c:val>
          <c:extLst>
            <c:ext xmlns:c16="http://schemas.microsoft.com/office/drawing/2014/chart" uri="{C3380CC4-5D6E-409C-BE32-E72D297353CC}">
              <c16:uniqueId val="{00000003-04CA-4E38-BB6D-292F39F9257E}"/>
            </c:ext>
          </c:extLst>
        </c:ser>
        <c:ser>
          <c:idx val="4"/>
          <c:order val="4"/>
          <c:tx>
            <c:strRef>
              <c:f>'Matriz Elecc 4'!$B$24</c:f>
              <c:strCache>
                <c:ptCount val="1"/>
                <c:pt idx="0">
                  <c:v>81% - 100%</c:v>
                </c:pt>
              </c:strCache>
            </c:strRef>
          </c:tx>
          <c:spPr>
            <a:solidFill>
              <a:schemeClr val="accent5"/>
            </a:solidFill>
            <a:ln>
              <a:noFill/>
            </a:ln>
            <a:effectLst/>
          </c:spPr>
          <c:invertIfNegative val="0"/>
          <c:cat>
            <c:multiLvlStrRef>
              <c:f>'Matriz Elecc 4'!$C$18:$J$19</c:f>
              <c:multiLvlStrCache>
                <c:ptCount val="8"/>
                <c:lvl>
                  <c:pt idx="0">
                    <c:v>Alcaldía de Med.</c:v>
                  </c:pt>
                  <c:pt idx="1">
                    <c:v>Privado</c:v>
                  </c:pt>
                  <c:pt idx="2">
                    <c:v>Gobernación de Ant.</c:v>
                  </c:pt>
                  <c:pt idx="3">
                    <c:v>Privado</c:v>
                  </c:pt>
                  <c:pt idx="4">
                    <c:v>Presidencia de la Rep.</c:v>
                  </c:pt>
                  <c:pt idx="5">
                    <c:v>Privado</c:v>
                  </c:pt>
                  <c:pt idx="6">
                    <c:v>Privad. Mismo privad. </c:v>
                  </c:pt>
                </c:lvl>
                <c:lvl>
                  <c:pt idx="0">
                    <c:v>Alcaldía de Medellín</c:v>
                  </c:pt>
                  <c:pt idx="2">
                    <c:v>Gobernación de Antioquia</c:v>
                  </c:pt>
                  <c:pt idx="4">
                    <c:v>Presidencia de la República</c:v>
                  </c:pt>
                  <c:pt idx="6">
                    <c:v>Privado</c:v>
                  </c:pt>
                  <c:pt idx="7">
                    <c:v>Otros (públicos)</c:v>
                  </c:pt>
                </c:lvl>
              </c:multiLvlStrCache>
            </c:multiLvlStrRef>
          </c:cat>
          <c:val>
            <c:numRef>
              <c:f>'Matriz Elecc 4'!$C$24:$J$24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04CA-4E38-BB6D-292F39F9257E}"/>
            </c:ext>
          </c:extLst>
        </c:ser>
        <c:dLbls>
          <c:showLegendKey val="0"/>
          <c:showVal val="0"/>
          <c:showCatName val="0"/>
          <c:showSerName val="0"/>
          <c:showPercent val="0"/>
          <c:showBubbleSize val="0"/>
        </c:dLbls>
        <c:gapWidth val="150"/>
        <c:overlap val="100"/>
        <c:axId val="593640224"/>
        <c:axId val="593634976"/>
      </c:barChart>
      <c:catAx>
        <c:axId val="59364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93634976"/>
        <c:crosses val="autoZero"/>
        <c:auto val="1"/>
        <c:lblAlgn val="ctr"/>
        <c:lblOffset val="100"/>
        <c:noMultiLvlLbl val="0"/>
      </c:catAx>
      <c:valAx>
        <c:axId val="593634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93640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PyR Órg Directivo!TablaDinámica9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Período y reelección de miembros de órganos directivos por tipo de regulación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23699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'Gráf. PyR Órg Directivo'!$B$3</c:f>
              <c:strCache>
                <c:ptCount val="1"/>
                <c:pt idx="0">
                  <c:v>Cuenta de Disposiciones particulares para el ente descentralizado</c:v>
                </c:pt>
              </c:strCache>
            </c:strRef>
          </c:tx>
          <c:spPr>
            <a:solidFill>
              <a:srgbClr val="23699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PyR Órg Directivo'!$A$4:$A$7</c:f>
              <c:strCache>
                <c:ptCount val="3"/>
                <c:pt idx="0">
                  <c:v>E.D. Vinculados</c:v>
                </c:pt>
                <c:pt idx="1">
                  <c:v>E.D. Adscritos</c:v>
                </c:pt>
                <c:pt idx="2">
                  <c:v>E.D. Indirectos</c:v>
                </c:pt>
              </c:strCache>
            </c:strRef>
          </c:cat>
          <c:val>
            <c:numRef>
              <c:f>'Gráf. PyR Órg Directivo'!$B$4:$B$7</c:f>
              <c:numCache>
                <c:formatCode>General</c:formatCode>
                <c:ptCount val="3"/>
                <c:pt idx="0">
                  <c:v>4</c:v>
                </c:pt>
                <c:pt idx="1">
                  <c:v>5</c:v>
                </c:pt>
                <c:pt idx="2">
                  <c:v>13</c:v>
                </c:pt>
              </c:numCache>
            </c:numRef>
          </c:val>
          <c:extLst>
            <c:ext xmlns:c16="http://schemas.microsoft.com/office/drawing/2014/chart" uri="{C3380CC4-5D6E-409C-BE32-E72D297353CC}">
              <c16:uniqueId val="{00000000-18D4-434A-AAF2-5926C3815D2E}"/>
            </c:ext>
          </c:extLst>
        </c:ser>
        <c:ser>
          <c:idx val="1"/>
          <c:order val="1"/>
          <c:tx>
            <c:strRef>
              <c:f>'Gráf. PyR Órg Directivo'!$C$3</c:f>
              <c:strCache>
                <c:ptCount val="1"/>
                <c:pt idx="0">
                  <c:v>Cuenta de Aplica Art. 54 del Decreto 883 de 2015</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PyR Órg Directivo'!$A$4:$A$7</c:f>
              <c:strCache>
                <c:ptCount val="3"/>
                <c:pt idx="0">
                  <c:v>E.D. Vinculados</c:v>
                </c:pt>
                <c:pt idx="1">
                  <c:v>E.D. Adscritos</c:v>
                </c:pt>
                <c:pt idx="2">
                  <c:v>E.D. Indirectos</c:v>
                </c:pt>
              </c:strCache>
            </c:strRef>
          </c:cat>
          <c:val>
            <c:numRef>
              <c:f>'Gráf. PyR Órg Directivo'!$C$4:$C$7</c:f>
              <c:numCache>
                <c:formatCode>General</c:formatCode>
                <c:ptCount val="3"/>
                <c:pt idx="0">
                  <c:v>5</c:v>
                </c:pt>
                <c:pt idx="1">
                  <c:v>9</c:v>
                </c:pt>
              </c:numCache>
            </c:numRef>
          </c:val>
          <c:extLst>
            <c:ext xmlns:c16="http://schemas.microsoft.com/office/drawing/2014/chart" uri="{C3380CC4-5D6E-409C-BE32-E72D297353CC}">
              <c16:uniqueId val="{00000001-18D4-434A-AAF2-5926C3815D2E}"/>
            </c:ext>
          </c:extLst>
        </c:ser>
        <c:dLbls>
          <c:showLegendKey val="0"/>
          <c:showVal val="0"/>
          <c:showCatName val="0"/>
          <c:showSerName val="0"/>
          <c:showPercent val="0"/>
          <c:showBubbleSize val="0"/>
        </c:dLbls>
        <c:gapWidth val="219"/>
        <c:overlap val="-27"/>
        <c:axId val="1224725423"/>
        <c:axId val="1224723343"/>
      </c:barChart>
      <c:catAx>
        <c:axId val="12247254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419"/>
          </a:p>
        </c:txPr>
        <c:crossAx val="1224723343"/>
        <c:crosses val="autoZero"/>
        <c:auto val="1"/>
        <c:lblAlgn val="ctr"/>
        <c:lblOffset val="100"/>
        <c:noMultiLvlLbl val="0"/>
      </c:catAx>
      <c:valAx>
        <c:axId val="12247233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22472542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TD !TablaDinámica4</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Proceso de toma de decisión por tipo de ente descentralizado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'Gráf TD '!$B$3</c:f>
              <c:strCache>
                <c:ptCount val="1"/>
                <c:pt idx="0">
                  <c:v>Cuenta de Mayoría simple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TD '!$A$4:$A$7</c:f>
              <c:strCache>
                <c:ptCount val="3"/>
                <c:pt idx="0">
                  <c:v>E.D. Vinculados</c:v>
                </c:pt>
                <c:pt idx="1">
                  <c:v>E.D. Adscritos</c:v>
                </c:pt>
                <c:pt idx="2">
                  <c:v>E.D. Indirectos</c:v>
                </c:pt>
              </c:strCache>
            </c:strRef>
          </c:cat>
          <c:val>
            <c:numRef>
              <c:f>'Gráf TD '!$B$4:$B$7</c:f>
              <c:numCache>
                <c:formatCode>General</c:formatCode>
                <c:ptCount val="3"/>
                <c:pt idx="0">
                  <c:v>2</c:v>
                </c:pt>
                <c:pt idx="1">
                  <c:v>6</c:v>
                </c:pt>
                <c:pt idx="2">
                  <c:v>2</c:v>
                </c:pt>
              </c:numCache>
            </c:numRef>
          </c:val>
          <c:extLst>
            <c:ext xmlns:c16="http://schemas.microsoft.com/office/drawing/2014/chart" uri="{C3380CC4-5D6E-409C-BE32-E72D297353CC}">
              <c16:uniqueId val="{00000000-1DF1-4538-932D-9BC9ED450847}"/>
            </c:ext>
          </c:extLst>
        </c:ser>
        <c:ser>
          <c:idx val="1"/>
          <c:order val="1"/>
          <c:tx>
            <c:strRef>
              <c:f>'Gráf TD '!$C$3</c:f>
              <c:strCache>
                <c:ptCount val="1"/>
                <c:pt idx="0">
                  <c:v>Cuenta de Mayoría absoluta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TD '!$A$4:$A$7</c:f>
              <c:strCache>
                <c:ptCount val="3"/>
                <c:pt idx="0">
                  <c:v>E.D. Vinculados</c:v>
                </c:pt>
                <c:pt idx="1">
                  <c:v>E.D. Adscritos</c:v>
                </c:pt>
                <c:pt idx="2">
                  <c:v>E.D. Indirectos</c:v>
                </c:pt>
              </c:strCache>
            </c:strRef>
          </c:cat>
          <c:val>
            <c:numRef>
              <c:f>'Gráf TD '!$C$4:$C$7</c:f>
              <c:numCache>
                <c:formatCode>General</c:formatCode>
                <c:ptCount val="3"/>
                <c:pt idx="0">
                  <c:v>1</c:v>
                </c:pt>
                <c:pt idx="1">
                  <c:v>2</c:v>
                </c:pt>
                <c:pt idx="2">
                  <c:v>3</c:v>
                </c:pt>
              </c:numCache>
            </c:numRef>
          </c:val>
          <c:extLst>
            <c:ext xmlns:c16="http://schemas.microsoft.com/office/drawing/2014/chart" uri="{C3380CC4-5D6E-409C-BE32-E72D297353CC}">
              <c16:uniqueId val="{00000001-1DF1-4538-932D-9BC9ED450847}"/>
            </c:ext>
          </c:extLst>
        </c:ser>
        <c:ser>
          <c:idx val="2"/>
          <c:order val="2"/>
          <c:tx>
            <c:strRef>
              <c:f>'Gráf TD '!$D$3</c:f>
              <c:strCache>
                <c:ptCount val="1"/>
                <c:pt idx="0">
                  <c:v>Cuenta de Mayoría cualificada</c:v>
                </c:pt>
              </c:strCache>
            </c:strRef>
          </c:tx>
          <c:spPr>
            <a:solidFill>
              <a:schemeClr val="accent3"/>
            </a:solidFill>
            <a:ln>
              <a:noFill/>
            </a:ln>
            <a:effectLst/>
          </c:spPr>
          <c:invertIfNegative val="0"/>
          <c:cat>
            <c:strRef>
              <c:f>'Gráf TD '!$A$4:$A$7</c:f>
              <c:strCache>
                <c:ptCount val="3"/>
                <c:pt idx="0">
                  <c:v>E.D. Vinculados</c:v>
                </c:pt>
                <c:pt idx="1">
                  <c:v>E.D. Adscritos</c:v>
                </c:pt>
                <c:pt idx="2">
                  <c:v>E.D. Indirectos</c:v>
                </c:pt>
              </c:strCache>
            </c:strRef>
          </c:cat>
          <c:val>
            <c:numRef>
              <c:f>'Gráf TD '!$D$4:$D$7</c:f>
              <c:numCache>
                <c:formatCode>General</c:formatCode>
                <c:ptCount val="3"/>
              </c:numCache>
            </c:numRef>
          </c:val>
          <c:extLst>
            <c:ext xmlns:c16="http://schemas.microsoft.com/office/drawing/2014/chart" uri="{C3380CC4-5D6E-409C-BE32-E72D297353CC}">
              <c16:uniqueId val="{00000002-1DF1-4538-932D-9BC9ED450847}"/>
            </c:ext>
          </c:extLst>
        </c:ser>
        <c:ser>
          <c:idx val="3"/>
          <c:order val="3"/>
          <c:tx>
            <c:strRef>
              <c:f>'Gráf TD '!$E$3</c:f>
              <c:strCache>
                <c:ptCount val="1"/>
                <c:pt idx="0">
                  <c:v>Cuenta de Dos mayorías por tipo de decisión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TD '!$A$4:$A$7</c:f>
              <c:strCache>
                <c:ptCount val="3"/>
                <c:pt idx="0">
                  <c:v>E.D. Vinculados</c:v>
                </c:pt>
                <c:pt idx="1">
                  <c:v>E.D. Adscritos</c:v>
                </c:pt>
                <c:pt idx="2">
                  <c:v>E.D. Indirectos</c:v>
                </c:pt>
              </c:strCache>
            </c:strRef>
          </c:cat>
          <c:val>
            <c:numRef>
              <c:f>'Gráf TD '!$E$4:$E$7</c:f>
              <c:numCache>
                <c:formatCode>General</c:formatCode>
                <c:ptCount val="3"/>
                <c:pt idx="0">
                  <c:v>1</c:v>
                </c:pt>
                <c:pt idx="1">
                  <c:v>4</c:v>
                </c:pt>
                <c:pt idx="2">
                  <c:v>1</c:v>
                </c:pt>
              </c:numCache>
            </c:numRef>
          </c:val>
          <c:extLst>
            <c:ext xmlns:c16="http://schemas.microsoft.com/office/drawing/2014/chart" uri="{C3380CC4-5D6E-409C-BE32-E72D297353CC}">
              <c16:uniqueId val="{00000003-1DF1-4538-932D-9BC9ED450847}"/>
            </c:ext>
          </c:extLst>
        </c:ser>
        <c:ser>
          <c:idx val="4"/>
          <c:order val="4"/>
          <c:tx>
            <c:strRef>
              <c:f>'Gráf TD '!$F$3</c:f>
              <c:strCache>
                <c:ptCount val="1"/>
                <c:pt idx="0">
                  <c:v>Cuenta de Sin información clara</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TD '!$A$4:$A$7</c:f>
              <c:strCache>
                <c:ptCount val="3"/>
                <c:pt idx="0">
                  <c:v>E.D. Vinculados</c:v>
                </c:pt>
                <c:pt idx="1">
                  <c:v>E.D. Adscritos</c:v>
                </c:pt>
                <c:pt idx="2">
                  <c:v>E.D. Indirectos</c:v>
                </c:pt>
              </c:strCache>
            </c:strRef>
          </c:cat>
          <c:val>
            <c:numRef>
              <c:f>'Gráf TD '!$F$4:$F$7</c:f>
              <c:numCache>
                <c:formatCode>General</c:formatCode>
                <c:ptCount val="3"/>
                <c:pt idx="0">
                  <c:v>3</c:v>
                </c:pt>
                <c:pt idx="2">
                  <c:v>3</c:v>
                </c:pt>
              </c:numCache>
            </c:numRef>
          </c:val>
          <c:extLst>
            <c:ext xmlns:c16="http://schemas.microsoft.com/office/drawing/2014/chart" uri="{C3380CC4-5D6E-409C-BE32-E72D297353CC}">
              <c16:uniqueId val="{00000004-1DF1-4538-932D-9BC9ED450847}"/>
            </c:ext>
          </c:extLst>
        </c:ser>
        <c:ser>
          <c:idx val="5"/>
          <c:order val="5"/>
          <c:tx>
            <c:strRef>
              <c:f>'Gráf TD '!$G$3</c:f>
              <c:strCache>
                <c:ptCount val="1"/>
                <c:pt idx="0">
                  <c:v>Cuenta de Sin información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TD '!$A$4:$A$7</c:f>
              <c:strCache>
                <c:ptCount val="3"/>
                <c:pt idx="0">
                  <c:v>E.D. Vinculados</c:v>
                </c:pt>
                <c:pt idx="1">
                  <c:v>E.D. Adscritos</c:v>
                </c:pt>
                <c:pt idx="2">
                  <c:v>E.D. Indirectos</c:v>
                </c:pt>
              </c:strCache>
            </c:strRef>
          </c:cat>
          <c:val>
            <c:numRef>
              <c:f>'Gráf TD '!$G$4:$G$7</c:f>
              <c:numCache>
                <c:formatCode>General</c:formatCode>
                <c:ptCount val="3"/>
                <c:pt idx="0">
                  <c:v>2</c:v>
                </c:pt>
                <c:pt idx="1">
                  <c:v>2</c:v>
                </c:pt>
                <c:pt idx="2">
                  <c:v>4</c:v>
                </c:pt>
              </c:numCache>
            </c:numRef>
          </c:val>
          <c:extLst>
            <c:ext xmlns:c16="http://schemas.microsoft.com/office/drawing/2014/chart" uri="{C3380CC4-5D6E-409C-BE32-E72D297353CC}">
              <c16:uniqueId val="{00000005-1DF1-4538-932D-9BC9ED450847}"/>
            </c:ext>
          </c:extLst>
        </c:ser>
        <c:dLbls>
          <c:showLegendKey val="0"/>
          <c:showVal val="0"/>
          <c:showCatName val="0"/>
          <c:showSerName val="0"/>
          <c:showPercent val="0"/>
          <c:showBubbleSize val="0"/>
        </c:dLbls>
        <c:gapWidth val="150"/>
        <c:overlap val="100"/>
        <c:axId val="400701688"/>
        <c:axId val="400706936"/>
      </c:barChart>
      <c:catAx>
        <c:axId val="40070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400706936"/>
        <c:crosses val="autoZero"/>
        <c:auto val="1"/>
        <c:lblAlgn val="ctr"/>
        <c:lblOffset val="100"/>
        <c:noMultiLvlLbl val="0"/>
      </c:catAx>
      <c:valAx>
        <c:axId val="400706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4007016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CO"/>
              <a:t>Entidades por cantidad de instrumentos para control vertical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419"/>
        </a:p>
      </c:txPr>
    </c:title>
    <c:autoTitleDeleted val="0"/>
    <c:plotArea>
      <c:layout/>
      <c:pieChart>
        <c:varyColors val="1"/>
        <c:ser>
          <c:idx val="0"/>
          <c:order val="0"/>
          <c:spPr>
            <a:ln>
              <a:solidFill>
                <a:srgbClr val="F8F8F8"/>
              </a:solidFill>
            </a:ln>
          </c:spPr>
          <c:dPt>
            <c:idx val="0"/>
            <c:bubble3D val="0"/>
            <c:spPr>
              <a:solidFill>
                <a:srgbClr val="4095B0"/>
              </a:solidFill>
              <a:ln w="19050">
                <a:solidFill>
                  <a:srgbClr val="F8F8F8"/>
                </a:solidFill>
              </a:ln>
              <a:effectLst/>
            </c:spPr>
            <c:extLst>
              <c:ext xmlns:c16="http://schemas.microsoft.com/office/drawing/2014/chart" uri="{C3380CC4-5D6E-409C-BE32-E72D297353CC}">
                <c16:uniqueId val="{00000001-1B9A-4A7D-A298-9D5DD8AF736E}"/>
              </c:ext>
            </c:extLst>
          </c:dPt>
          <c:dPt>
            <c:idx val="1"/>
            <c:bubble3D val="0"/>
            <c:spPr>
              <a:solidFill>
                <a:srgbClr val="E08A23"/>
              </a:solidFill>
              <a:ln w="19050">
                <a:solidFill>
                  <a:srgbClr val="F8F8F8"/>
                </a:solidFill>
              </a:ln>
              <a:effectLst/>
            </c:spPr>
            <c:extLst>
              <c:ext xmlns:c16="http://schemas.microsoft.com/office/drawing/2014/chart" uri="{C3380CC4-5D6E-409C-BE32-E72D297353CC}">
                <c16:uniqueId val="{00000003-1B9A-4A7D-A298-9D5DD8AF736E}"/>
              </c:ext>
            </c:extLst>
          </c:dPt>
          <c:dPt>
            <c:idx val="2"/>
            <c:bubble3D val="0"/>
            <c:spPr>
              <a:solidFill>
                <a:schemeClr val="tx1">
                  <a:lumMod val="40000"/>
                  <a:lumOff val="60000"/>
                </a:schemeClr>
              </a:solidFill>
              <a:ln w="19050">
                <a:solidFill>
                  <a:srgbClr val="F8F8F8"/>
                </a:solidFill>
              </a:ln>
              <a:effectLst/>
            </c:spPr>
            <c:extLst>
              <c:ext xmlns:c16="http://schemas.microsoft.com/office/drawing/2014/chart" uri="{C3380CC4-5D6E-409C-BE32-E72D297353CC}">
                <c16:uniqueId val="{00000005-1B9A-4A7D-A298-9D5DD8AF736E}"/>
              </c:ext>
            </c:extLst>
          </c:dPt>
          <c:dPt>
            <c:idx val="3"/>
            <c:bubble3D val="0"/>
            <c:spPr>
              <a:solidFill>
                <a:srgbClr val="1E4B6F"/>
              </a:solidFill>
              <a:ln w="19050">
                <a:solidFill>
                  <a:srgbClr val="F8F8F8"/>
                </a:solidFill>
              </a:ln>
              <a:effectLst/>
            </c:spPr>
            <c:extLst>
              <c:ext xmlns:c16="http://schemas.microsoft.com/office/drawing/2014/chart" uri="{C3380CC4-5D6E-409C-BE32-E72D297353CC}">
                <c16:uniqueId val="{00000007-1B9A-4A7D-A298-9D5DD8AF736E}"/>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'Control vertical'!$E$39:$E$42</c:f>
              <c:strCache>
                <c:ptCount val="4"/>
                <c:pt idx="0">
                  <c:v>Con 3</c:v>
                </c:pt>
                <c:pt idx="1">
                  <c:v>Con 2</c:v>
                </c:pt>
                <c:pt idx="2">
                  <c:v>Con 1</c:v>
                </c:pt>
                <c:pt idx="3">
                  <c:v>Con 0</c:v>
                </c:pt>
              </c:strCache>
            </c:strRef>
          </c:cat>
          <c:val>
            <c:numRef>
              <c:f>'Control vertical'!$F$39:$F$42</c:f>
              <c:numCache>
                <c:formatCode>General</c:formatCode>
                <c:ptCount val="4"/>
                <c:pt idx="0">
                  <c:v>15</c:v>
                </c:pt>
                <c:pt idx="1">
                  <c:v>10</c:v>
                </c:pt>
                <c:pt idx="2">
                  <c:v>8</c:v>
                </c:pt>
                <c:pt idx="3">
                  <c:v>3</c:v>
                </c:pt>
              </c:numCache>
            </c:numRef>
          </c:val>
          <c:extLst>
            <c:ext xmlns:c16="http://schemas.microsoft.com/office/drawing/2014/chart" uri="{C3380CC4-5D6E-409C-BE32-E72D297353CC}">
              <c16:uniqueId val="{00000008-1B9A-4A7D-A298-9D5DD8AF736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legend>
    <c:plotVisOnly val="1"/>
    <c:dispBlanksAs val="gap"/>
    <c:showDLblsOverMax val="0"/>
  </c:chart>
  <c:spPr>
    <a:solidFill>
      <a:schemeClr val="lt1"/>
    </a:solidFill>
    <a:ln w="12700" cap="flat" cmpd="sng" algn="ctr">
      <a:solidFill>
        <a:schemeClr val="accent3"/>
      </a:solidFill>
      <a:prstDash val="solid"/>
      <a:miter lim="800000"/>
    </a:ln>
    <a:effectLst/>
  </c:spPr>
  <c:txPr>
    <a:bodyPr/>
    <a:lstStyle/>
    <a:p>
      <a:pPr>
        <a:defRPr>
          <a:solidFill>
            <a:schemeClr val="dk1"/>
          </a:solidFill>
          <a:latin typeface="+mn-lt"/>
          <a:ea typeface="+mn-ea"/>
          <a:cs typeface="+mn-cs"/>
        </a:defRPr>
      </a:pPr>
      <a:endParaRPr lang="es-419"/>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EG!TablaDinámica1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0" i="0" baseline="0">
                <a:effectLst/>
              </a:rPr>
              <a:t>Entidad encargada de elección de gerente por tipo de ente descentralizado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'Gráf. EG'!$B$3:$B$4</c:f>
              <c:strCache>
                <c:ptCount val="1"/>
                <c:pt idx="0">
                  <c:v>Alcal. Med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EG'!$A$5:$A$8</c:f>
              <c:strCache>
                <c:ptCount val="3"/>
                <c:pt idx="0">
                  <c:v>E.D. Vinculados</c:v>
                </c:pt>
                <c:pt idx="1">
                  <c:v>E.D. Adscritos</c:v>
                </c:pt>
                <c:pt idx="2">
                  <c:v>E.D. Indirectos</c:v>
                </c:pt>
              </c:strCache>
            </c:strRef>
          </c:cat>
          <c:val>
            <c:numRef>
              <c:f>'Gráf. EG'!$B$5:$B$8</c:f>
              <c:numCache>
                <c:formatCode>General</c:formatCode>
                <c:ptCount val="3"/>
                <c:pt idx="0">
                  <c:v>4</c:v>
                </c:pt>
                <c:pt idx="1">
                  <c:v>11</c:v>
                </c:pt>
                <c:pt idx="2">
                  <c:v>1</c:v>
                </c:pt>
              </c:numCache>
            </c:numRef>
          </c:val>
          <c:extLst>
            <c:ext xmlns:c16="http://schemas.microsoft.com/office/drawing/2014/chart" uri="{C3380CC4-5D6E-409C-BE32-E72D297353CC}">
              <c16:uniqueId val="{00000000-9963-40FC-BD4C-36EEDA77145C}"/>
            </c:ext>
          </c:extLst>
        </c:ser>
        <c:ser>
          <c:idx val="1"/>
          <c:order val="1"/>
          <c:tx>
            <c:strRef>
              <c:f>'Gráf. EG'!$C$3:$C$4</c:f>
              <c:strCache>
                <c:ptCount val="1"/>
                <c:pt idx="0">
                  <c:v>Órg. Direct.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EG'!$A$5:$A$8</c:f>
              <c:strCache>
                <c:ptCount val="3"/>
                <c:pt idx="0">
                  <c:v>E.D. Vinculados</c:v>
                </c:pt>
                <c:pt idx="1">
                  <c:v>E.D. Adscritos</c:v>
                </c:pt>
                <c:pt idx="2">
                  <c:v>E.D. Indirectos</c:v>
                </c:pt>
              </c:strCache>
            </c:strRef>
          </c:cat>
          <c:val>
            <c:numRef>
              <c:f>'Gráf. EG'!$C$5:$C$8</c:f>
              <c:numCache>
                <c:formatCode>General</c:formatCode>
                <c:ptCount val="3"/>
                <c:pt idx="0">
                  <c:v>5</c:v>
                </c:pt>
                <c:pt idx="1">
                  <c:v>3</c:v>
                </c:pt>
                <c:pt idx="2">
                  <c:v>9</c:v>
                </c:pt>
              </c:numCache>
            </c:numRef>
          </c:val>
          <c:extLst>
            <c:ext xmlns:c16="http://schemas.microsoft.com/office/drawing/2014/chart" uri="{C3380CC4-5D6E-409C-BE32-E72D297353CC}">
              <c16:uniqueId val="{00000001-9963-40FC-BD4C-36EEDA77145C}"/>
            </c:ext>
          </c:extLst>
        </c:ser>
        <c:ser>
          <c:idx val="2"/>
          <c:order val="2"/>
          <c:tx>
            <c:strRef>
              <c:f>'Gráf. EG'!$D$3:$D$4</c:f>
              <c:strCache>
                <c:ptCount val="1"/>
                <c:pt idx="0">
                  <c:v>Sin inform.</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EG'!$A$5:$A$8</c:f>
              <c:strCache>
                <c:ptCount val="3"/>
                <c:pt idx="0">
                  <c:v>E.D. Vinculados</c:v>
                </c:pt>
                <c:pt idx="1">
                  <c:v>E.D. Adscritos</c:v>
                </c:pt>
                <c:pt idx="2">
                  <c:v>E.D. Indirectos</c:v>
                </c:pt>
              </c:strCache>
            </c:strRef>
          </c:cat>
          <c:val>
            <c:numRef>
              <c:f>'Gráf. EG'!$D$5:$D$8</c:f>
              <c:numCache>
                <c:formatCode>General</c:formatCode>
                <c:ptCount val="3"/>
                <c:pt idx="2">
                  <c:v>3</c:v>
                </c:pt>
              </c:numCache>
            </c:numRef>
          </c:val>
          <c:extLst>
            <c:ext xmlns:c16="http://schemas.microsoft.com/office/drawing/2014/chart" uri="{C3380CC4-5D6E-409C-BE32-E72D297353CC}">
              <c16:uniqueId val="{00000002-9963-40FC-BD4C-36EEDA77145C}"/>
            </c:ext>
          </c:extLst>
        </c:ser>
        <c:dLbls>
          <c:dLblPos val="inEnd"/>
          <c:showLegendKey val="0"/>
          <c:showVal val="1"/>
          <c:showCatName val="0"/>
          <c:showSerName val="0"/>
          <c:showPercent val="0"/>
          <c:showBubbleSize val="0"/>
        </c:dLbls>
        <c:gapWidth val="150"/>
        <c:overlap val="100"/>
        <c:axId val="569317384"/>
        <c:axId val="569318368"/>
      </c:barChart>
      <c:catAx>
        <c:axId val="56931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69318368"/>
        <c:crosses val="autoZero"/>
        <c:auto val="1"/>
        <c:lblAlgn val="ctr"/>
        <c:lblOffset val="100"/>
        <c:noMultiLvlLbl val="0"/>
      </c:catAx>
      <c:valAx>
        <c:axId val="569318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693173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EG 2!TablaDinámica2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Terna en la elección de gerente por tipo de entidad y entidad encargada de nombramiento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'Gráf. EG 2'!$B$3:$B$4</c:f>
              <c:strCache>
                <c:ptCount val="1"/>
                <c:pt idx="0">
                  <c:v>Sí</c:v>
                </c:pt>
              </c:strCache>
            </c:strRef>
          </c:tx>
          <c:spPr>
            <a:solidFill>
              <a:schemeClr val="accent1"/>
            </a:solidFill>
            <a:ln>
              <a:noFill/>
            </a:ln>
            <a:effectLst/>
          </c:spPr>
          <c:invertIfNegative val="0"/>
          <c:cat>
            <c:multiLvlStrRef>
              <c:f>'Gráf. EG 2'!$A$5:$A$15</c:f>
              <c:multiLvlStrCache>
                <c:ptCount val="7"/>
                <c:lvl>
                  <c:pt idx="0">
                    <c:v>Alcal. Med</c:v>
                  </c:pt>
                  <c:pt idx="1">
                    <c:v>Órg. Direct.</c:v>
                  </c:pt>
                  <c:pt idx="2">
                    <c:v>Alcal. Med</c:v>
                  </c:pt>
                  <c:pt idx="3">
                    <c:v>Órg. Direct.</c:v>
                  </c:pt>
                  <c:pt idx="4">
                    <c:v>Alcal. Med</c:v>
                  </c:pt>
                  <c:pt idx="5">
                    <c:v>Órg. Direct.</c:v>
                  </c:pt>
                  <c:pt idx="6">
                    <c:v>Sin inform.</c:v>
                  </c:pt>
                </c:lvl>
                <c:lvl>
                  <c:pt idx="0">
                    <c:v>E.D. Vinculados</c:v>
                  </c:pt>
                  <c:pt idx="2">
                    <c:v>E.D. Adscritos</c:v>
                  </c:pt>
                  <c:pt idx="4">
                    <c:v>E.D. Indirectos</c:v>
                  </c:pt>
                </c:lvl>
              </c:multiLvlStrCache>
            </c:multiLvlStrRef>
          </c:cat>
          <c:val>
            <c:numRef>
              <c:f>'Gráf. EG 2'!$B$5:$B$15</c:f>
              <c:numCache>
                <c:formatCode>General</c:formatCode>
                <c:ptCount val="7"/>
                <c:pt idx="1">
                  <c:v>1</c:v>
                </c:pt>
                <c:pt idx="2">
                  <c:v>2</c:v>
                </c:pt>
                <c:pt idx="3">
                  <c:v>2</c:v>
                </c:pt>
              </c:numCache>
            </c:numRef>
          </c:val>
          <c:extLst>
            <c:ext xmlns:c16="http://schemas.microsoft.com/office/drawing/2014/chart" uri="{C3380CC4-5D6E-409C-BE32-E72D297353CC}">
              <c16:uniqueId val="{00000000-530B-45C5-8889-27FD81121402}"/>
            </c:ext>
          </c:extLst>
        </c:ser>
        <c:ser>
          <c:idx val="1"/>
          <c:order val="1"/>
          <c:tx>
            <c:strRef>
              <c:f>'Gráf. EG 2'!$C$3:$C$4</c:f>
              <c:strCache>
                <c:ptCount val="1"/>
                <c:pt idx="0">
                  <c:v>Sin inform. </c:v>
                </c:pt>
              </c:strCache>
            </c:strRef>
          </c:tx>
          <c:spPr>
            <a:solidFill>
              <a:schemeClr val="accent2"/>
            </a:solidFill>
            <a:ln>
              <a:noFill/>
            </a:ln>
            <a:effectLst/>
          </c:spPr>
          <c:invertIfNegative val="0"/>
          <c:cat>
            <c:multiLvlStrRef>
              <c:f>'Gráf. EG 2'!$A$5:$A$15</c:f>
              <c:multiLvlStrCache>
                <c:ptCount val="7"/>
                <c:lvl>
                  <c:pt idx="0">
                    <c:v>Alcal. Med</c:v>
                  </c:pt>
                  <c:pt idx="1">
                    <c:v>Órg. Direct.</c:v>
                  </c:pt>
                  <c:pt idx="2">
                    <c:v>Alcal. Med</c:v>
                  </c:pt>
                  <c:pt idx="3">
                    <c:v>Órg. Direct.</c:v>
                  </c:pt>
                  <c:pt idx="4">
                    <c:v>Alcal. Med</c:v>
                  </c:pt>
                  <c:pt idx="5">
                    <c:v>Órg. Direct.</c:v>
                  </c:pt>
                  <c:pt idx="6">
                    <c:v>Sin inform.</c:v>
                  </c:pt>
                </c:lvl>
                <c:lvl>
                  <c:pt idx="0">
                    <c:v>E.D. Vinculados</c:v>
                  </c:pt>
                  <c:pt idx="2">
                    <c:v>E.D. Adscritos</c:v>
                  </c:pt>
                  <c:pt idx="4">
                    <c:v>E.D. Indirectos</c:v>
                  </c:pt>
                </c:lvl>
              </c:multiLvlStrCache>
            </c:multiLvlStrRef>
          </c:cat>
          <c:val>
            <c:numRef>
              <c:f>'Gráf. EG 2'!$C$5:$C$15</c:f>
              <c:numCache>
                <c:formatCode>General</c:formatCode>
                <c:ptCount val="7"/>
                <c:pt idx="6">
                  <c:v>3</c:v>
                </c:pt>
              </c:numCache>
            </c:numRef>
          </c:val>
          <c:extLst>
            <c:ext xmlns:c16="http://schemas.microsoft.com/office/drawing/2014/chart" uri="{C3380CC4-5D6E-409C-BE32-E72D297353CC}">
              <c16:uniqueId val="{00000001-530B-45C5-8889-27FD81121402}"/>
            </c:ext>
          </c:extLst>
        </c:ser>
        <c:ser>
          <c:idx val="2"/>
          <c:order val="2"/>
          <c:tx>
            <c:strRef>
              <c:f>'Gráf. EG 2'!$D$3:$D$4</c:f>
              <c:strCache>
                <c:ptCount val="1"/>
                <c:pt idx="0">
                  <c:v>Sin inform. sufici.</c:v>
                </c:pt>
              </c:strCache>
            </c:strRef>
          </c:tx>
          <c:spPr>
            <a:solidFill>
              <a:schemeClr val="accent3"/>
            </a:solidFill>
            <a:ln>
              <a:noFill/>
            </a:ln>
            <a:effectLst/>
          </c:spPr>
          <c:invertIfNegative val="0"/>
          <c:cat>
            <c:multiLvlStrRef>
              <c:f>'Gráf. EG 2'!$A$5:$A$15</c:f>
              <c:multiLvlStrCache>
                <c:ptCount val="7"/>
                <c:lvl>
                  <c:pt idx="0">
                    <c:v>Alcal. Med</c:v>
                  </c:pt>
                  <c:pt idx="1">
                    <c:v>Órg. Direct.</c:v>
                  </c:pt>
                  <c:pt idx="2">
                    <c:v>Alcal. Med</c:v>
                  </c:pt>
                  <c:pt idx="3">
                    <c:v>Órg. Direct.</c:v>
                  </c:pt>
                  <c:pt idx="4">
                    <c:v>Alcal. Med</c:v>
                  </c:pt>
                  <c:pt idx="5">
                    <c:v>Órg. Direct.</c:v>
                  </c:pt>
                  <c:pt idx="6">
                    <c:v>Sin inform.</c:v>
                  </c:pt>
                </c:lvl>
                <c:lvl>
                  <c:pt idx="0">
                    <c:v>E.D. Vinculados</c:v>
                  </c:pt>
                  <c:pt idx="2">
                    <c:v>E.D. Adscritos</c:v>
                  </c:pt>
                  <c:pt idx="4">
                    <c:v>E.D. Indirectos</c:v>
                  </c:pt>
                </c:lvl>
              </c:multiLvlStrCache>
            </c:multiLvlStrRef>
          </c:cat>
          <c:val>
            <c:numRef>
              <c:f>'Gráf. EG 2'!$D$5:$D$15</c:f>
              <c:numCache>
                <c:formatCode>General</c:formatCode>
                <c:ptCount val="7"/>
                <c:pt idx="0">
                  <c:v>4</c:v>
                </c:pt>
                <c:pt idx="1">
                  <c:v>4</c:v>
                </c:pt>
                <c:pt idx="2">
                  <c:v>9</c:v>
                </c:pt>
                <c:pt idx="3">
                  <c:v>1</c:v>
                </c:pt>
                <c:pt idx="4">
                  <c:v>1</c:v>
                </c:pt>
                <c:pt idx="5">
                  <c:v>9</c:v>
                </c:pt>
              </c:numCache>
            </c:numRef>
          </c:val>
          <c:extLst>
            <c:ext xmlns:c16="http://schemas.microsoft.com/office/drawing/2014/chart" uri="{C3380CC4-5D6E-409C-BE32-E72D297353CC}">
              <c16:uniqueId val="{00000002-530B-45C5-8889-27FD81121402}"/>
            </c:ext>
          </c:extLst>
        </c:ser>
        <c:dLbls>
          <c:showLegendKey val="0"/>
          <c:showVal val="0"/>
          <c:showCatName val="0"/>
          <c:showSerName val="0"/>
          <c:showPercent val="0"/>
          <c:showBubbleSize val="0"/>
        </c:dLbls>
        <c:gapWidth val="150"/>
        <c:overlap val="100"/>
        <c:axId val="573459272"/>
        <c:axId val="573464520"/>
      </c:barChart>
      <c:catAx>
        <c:axId val="57345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464520"/>
        <c:crosses val="autoZero"/>
        <c:auto val="1"/>
        <c:lblAlgn val="ctr"/>
        <c:lblOffset val="100"/>
        <c:noMultiLvlLbl val="0"/>
      </c:catAx>
      <c:valAx>
        <c:axId val="57346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4592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EG 2!TablaDinámica4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Libre nombramiento y remoción de gerente por tipo de entidad y entidad encargada de nombramiento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'Gráf. EG 2'!$B$21:$B$22</c:f>
              <c:strCache>
                <c:ptCount val="1"/>
                <c:pt idx="0">
                  <c:v>Automático por cargo</c:v>
                </c:pt>
              </c:strCache>
            </c:strRef>
          </c:tx>
          <c:spPr>
            <a:solidFill>
              <a:schemeClr val="accent1"/>
            </a:solidFill>
            <a:ln>
              <a:noFill/>
            </a:ln>
            <a:effectLst/>
          </c:spPr>
          <c:invertIfNegative val="0"/>
          <c:cat>
            <c:multiLvlStrRef>
              <c:f>'Gráf. EG 2'!$A$23:$A$33</c:f>
              <c:multiLvlStrCache>
                <c:ptCount val="7"/>
                <c:lvl>
                  <c:pt idx="0">
                    <c:v>Alcal. Med</c:v>
                  </c:pt>
                  <c:pt idx="1">
                    <c:v>Órg. Direct.</c:v>
                  </c:pt>
                  <c:pt idx="2">
                    <c:v>Alcal. Med</c:v>
                  </c:pt>
                  <c:pt idx="3">
                    <c:v>Órg. Direct.</c:v>
                  </c:pt>
                  <c:pt idx="4">
                    <c:v>Alcal. Med</c:v>
                  </c:pt>
                  <c:pt idx="5">
                    <c:v>Órg. Direct.</c:v>
                  </c:pt>
                  <c:pt idx="6">
                    <c:v>Sin inform.</c:v>
                  </c:pt>
                </c:lvl>
                <c:lvl>
                  <c:pt idx="0">
                    <c:v>E.D. Vinculados</c:v>
                  </c:pt>
                  <c:pt idx="2">
                    <c:v>E.D. Adscritos</c:v>
                  </c:pt>
                  <c:pt idx="4">
                    <c:v>E.D. Indirectos</c:v>
                  </c:pt>
                </c:lvl>
              </c:multiLvlStrCache>
            </c:multiLvlStrRef>
          </c:cat>
          <c:val>
            <c:numRef>
              <c:f>'Gráf. EG 2'!$B$23:$B$33</c:f>
              <c:numCache>
                <c:formatCode>General</c:formatCode>
                <c:ptCount val="7"/>
                <c:pt idx="2">
                  <c:v>2</c:v>
                </c:pt>
              </c:numCache>
            </c:numRef>
          </c:val>
          <c:extLst>
            <c:ext xmlns:c16="http://schemas.microsoft.com/office/drawing/2014/chart" uri="{C3380CC4-5D6E-409C-BE32-E72D297353CC}">
              <c16:uniqueId val="{00000000-5DFE-4B55-95AA-ECFE2A550A38}"/>
            </c:ext>
          </c:extLst>
        </c:ser>
        <c:ser>
          <c:idx val="1"/>
          <c:order val="1"/>
          <c:tx>
            <c:strRef>
              <c:f>'Gráf. EG 2'!$C$21:$C$22</c:f>
              <c:strCache>
                <c:ptCount val="1"/>
                <c:pt idx="0">
                  <c:v>No</c:v>
                </c:pt>
              </c:strCache>
            </c:strRef>
          </c:tx>
          <c:spPr>
            <a:solidFill>
              <a:schemeClr val="accent2"/>
            </a:solidFill>
            <a:ln>
              <a:noFill/>
            </a:ln>
            <a:effectLst/>
          </c:spPr>
          <c:invertIfNegative val="0"/>
          <c:cat>
            <c:multiLvlStrRef>
              <c:f>'Gráf. EG 2'!$A$23:$A$33</c:f>
              <c:multiLvlStrCache>
                <c:ptCount val="7"/>
                <c:lvl>
                  <c:pt idx="0">
                    <c:v>Alcal. Med</c:v>
                  </c:pt>
                  <c:pt idx="1">
                    <c:v>Órg. Direct.</c:v>
                  </c:pt>
                  <c:pt idx="2">
                    <c:v>Alcal. Med</c:v>
                  </c:pt>
                  <c:pt idx="3">
                    <c:v>Órg. Direct.</c:v>
                  </c:pt>
                  <c:pt idx="4">
                    <c:v>Alcal. Med</c:v>
                  </c:pt>
                  <c:pt idx="5">
                    <c:v>Órg. Direct.</c:v>
                  </c:pt>
                  <c:pt idx="6">
                    <c:v>Sin inform.</c:v>
                  </c:pt>
                </c:lvl>
                <c:lvl>
                  <c:pt idx="0">
                    <c:v>E.D. Vinculados</c:v>
                  </c:pt>
                  <c:pt idx="2">
                    <c:v>E.D. Adscritos</c:v>
                  </c:pt>
                  <c:pt idx="4">
                    <c:v>E.D. Indirectos</c:v>
                  </c:pt>
                </c:lvl>
              </c:multiLvlStrCache>
            </c:multiLvlStrRef>
          </c:cat>
          <c:val>
            <c:numRef>
              <c:f>'Gráf. EG 2'!$C$23:$C$33</c:f>
              <c:numCache>
                <c:formatCode>General</c:formatCode>
                <c:ptCount val="7"/>
                <c:pt idx="2">
                  <c:v>2</c:v>
                </c:pt>
                <c:pt idx="3">
                  <c:v>2</c:v>
                </c:pt>
                <c:pt idx="5">
                  <c:v>1</c:v>
                </c:pt>
              </c:numCache>
            </c:numRef>
          </c:val>
          <c:extLst>
            <c:ext xmlns:c16="http://schemas.microsoft.com/office/drawing/2014/chart" uri="{C3380CC4-5D6E-409C-BE32-E72D297353CC}">
              <c16:uniqueId val="{00000001-5DFE-4B55-95AA-ECFE2A550A38}"/>
            </c:ext>
          </c:extLst>
        </c:ser>
        <c:ser>
          <c:idx val="2"/>
          <c:order val="2"/>
          <c:tx>
            <c:strRef>
              <c:f>'Gráf. EG 2'!$D$21:$D$22</c:f>
              <c:strCache>
                <c:ptCount val="1"/>
                <c:pt idx="0">
                  <c:v>Sí</c:v>
                </c:pt>
              </c:strCache>
            </c:strRef>
          </c:tx>
          <c:spPr>
            <a:solidFill>
              <a:schemeClr val="accent3"/>
            </a:solidFill>
            <a:ln>
              <a:noFill/>
            </a:ln>
            <a:effectLst/>
          </c:spPr>
          <c:invertIfNegative val="0"/>
          <c:cat>
            <c:multiLvlStrRef>
              <c:f>'Gráf. EG 2'!$A$23:$A$33</c:f>
              <c:multiLvlStrCache>
                <c:ptCount val="7"/>
                <c:lvl>
                  <c:pt idx="0">
                    <c:v>Alcal. Med</c:v>
                  </c:pt>
                  <c:pt idx="1">
                    <c:v>Órg. Direct.</c:v>
                  </c:pt>
                  <c:pt idx="2">
                    <c:v>Alcal. Med</c:v>
                  </c:pt>
                  <c:pt idx="3">
                    <c:v>Órg. Direct.</c:v>
                  </c:pt>
                  <c:pt idx="4">
                    <c:v>Alcal. Med</c:v>
                  </c:pt>
                  <c:pt idx="5">
                    <c:v>Órg. Direct.</c:v>
                  </c:pt>
                  <c:pt idx="6">
                    <c:v>Sin inform.</c:v>
                  </c:pt>
                </c:lvl>
                <c:lvl>
                  <c:pt idx="0">
                    <c:v>E.D. Vinculados</c:v>
                  </c:pt>
                  <c:pt idx="2">
                    <c:v>E.D. Adscritos</c:v>
                  </c:pt>
                  <c:pt idx="4">
                    <c:v>E.D. Indirectos</c:v>
                  </c:pt>
                </c:lvl>
              </c:multiLvlStrCache>
            </c:multiLvlStrRef>
          </c:cat>
          <c:val>
            <c:numRef>
              <c:f>'Gráf. EG 2'!$D$23:$D$33</c:f>
              <c:numCache>
                <c:formatCode>General</c:formatCode>
                <c:ptCount val="7"/>
                <c:pt idx="0">
                  <c:v>4</c:v>
                </c:pt>
                <c:pt idx="1">
                  <c:v>4</c:v>
                </c:pt>
                <c:pt idx="2">
                  <c:v>7</c:v>
                </c:pt>
                <c:pt idx="3">
                  <c:v>1</c:v>
                </c:pt>
                <c:pt idx="4">
                  <c:v>1</c:v>
                </c:pt>
                <c:pt idx="5">
                  <c:v>8</c:v>
                </c:pt>
              </c:numCache>
            </c:numRef>
          </c:val>
          <c:extLst>
            <c:ext xmlns:c16="http://schemas.microsoft.com/office/drawing/2014/chart" uri="{C3380CC4-5D6E-409C-BE32-E72D297353CC}">
              <c16:uniqueId val="{00000002-5DFE-4B55-95AA-ECFE2A550A38}"/>
            </c:ext>
          </c:extLst>
        </c:ser>
        <c:ser>
          <c:idx val="3"/>
          <c:order val="3"/>
          <c:tx>
            <c:strRef>
              <c:f>'Gráf. EG 2'!$E$21:$E$22</c:f>
              <c:strCache>
                <c:ptCount val="1"/>
                <c:pt idx="0">
                  <c:v>Sin inform. </c:v>
                </c:pt>
              </c:strCache>
            </c:strRef>
          </c:tx>
          <c:spPr>
            <a:solidFill>
              <a:schemeClr val="accent4"/>
            </a:solidFill>
            <a:ln>
              <a:noFill/>
            </a:ln>
            <a:effectLst/>
          </c:spPr>
          <c:invertIfNegative val="0"/>
          <c:cat>
            <c:multiLvlStrRef>
              <c:f>'Gráf. EG 2'!$A$23:$A$33</c:f>
              <c:multiLvlStrCache>
                <c:ptCount val="7"/>
                <c:lvl>
                  <c:pt idx="0">
                    <c:v>Alcal. Med</c:v>
                  </c:pt>
                  <c:pt idx="1">
                    <c:v>Órg. Direct.</c:v>
                  </c:pt>
                  <c:pt idx="2">
                    <c:v>Alcal. Med</c:v>
                  </c:pt>
                  <c:pt idx="3">
                    <c:v>Órg. Direct.</c:v>
                  </c:pt>
                  <c:pt idx="4">
                    <c:v>Alcal. Med</c:v>
                  </c:pt>
                  <c:pt idx="5">
                    <c:v>Órg. Direct.</c:v>
                  </c:pt>
                  <c:pt idx="6">
                    <c:v>Sin inform.</c:v>
                  </c:pt>
                </c:lvl>
                <c:lvl>
                  <c:pt idx="0">
                    <c:v>E.D. Vinculados</c:v>
                  </c:pt>
                  <c:pt idx="2">
                    <c:v>E.D. Adscritos</c:v>
                  </c:pt>
                  <c:pt idx="4">
                    <c:v>E.D. Indirectos</c:v>
                  </c:pt>
                </c:lvl>
              </c:multiLvlStrCache>
            </c:multiLvlStrRef>
          </c:cat>
          <c:val>
            <c:numRef>
              <c:f>'Gráf. EG 2'!$E$23:$E$33</c:f>
              <c:numCache>
                <c:formatCode>General</c:formatCode>
                <c:ptCount val="7"/>
                <c:pt idx="1">
                  <c:v>1</c:v>
                </c:pt>
                <c:pt idx="6">
                  <c:v>3</c:v>
                </c:pt>
              </c:numCache>
            </c:numRef>
          </c:val>
          <c:extLst>
            <c:ext xmlns:c16="http://schemas.microsoft.com/office/drawing/2014/chart" uri="{C3380CC4-5D6E-409C-BE32-E72D297353CC}">
              <c16:uniqueId val="{00000003-5DFE-4B55-95AA-ECFE2A550A38}"/>
            </c:ext>
          </c:extLst>
        </c:ser>
        <c:dLbls>
          <c:showLegendKey val="0"/>
          <c:showVal val="0"/>
          <c:showCatName val="0"/>
          <c:showSerName val="0"/>
          <c:showPercent val="0"/>
          <c:showBubbleSize val="0"/>
        </c:dLbls>
        <c:gapWidth val="150"/>
        <c:overlap val="100"/>
        <c:axId val="569322304"/>
        <c:axId val="569320336"/>
      </c:barChart>
      <c:catAx>
        <c:axId val="56932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69320336"/>
        <c:crosses val="autoZero"/>
        <c:auto val="1"/>
        <c:lblAlgn val="ctr"/>
        <c:lblOffset val="100"/>
        <c:noMultiLvlLbl val="0"/>
      </c:catAx>
      <c:valAx>
        <c:axId val="56932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69322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Participación ciudadana en órganos directivos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A7-4F1B-B899-FD3E9032A3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4A7-4F1B-B899-FD3E9032A3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4A7-4F1B-B899-FD3E9032A312}"/>
              </c:ext>
            </c:extLst>
          </c:dPt>
          <c:dPt>
            <c:idx val="3"/>
            <c:bubble3D val="0"/>
            <c:spPr>
              <a:solidFill>
                <a:srgbClr val="23699C"/>
              </a:solidFill>
              <a:ln w="19050">
                <a:solidFill>
                  <a:schemeClr val="lt1"/>
                </a:solidFill>
              </a:ln>
              <a:effectLst/>
            </c:spPr>
            <c:extLst>
              <c:ext xmlns:c16="http://schemas.microsoft.com/office/drawing/2014/chart" uri="{C3380CC4-5D6E-409C-BE32-E72D297353CC}">
                <c16:uniqueId val="{00000002-6E93-4314-A104-A2419753F7F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 Participación ciudadana'!$B$43:$B$46</c:f>
              <c:strCache>
                <c:ptCount val="4"/>
                <c:pt idx="0">
                  <c:v>Esporádica sin voto</c:v>
                </c:pt>
                <c:pt idx="1">
                  <c:v>Permanente con voto</c:v>
                </c:pt>
                <c:pt idx="2">
                  <c:v>Permanente y esporádica</c:v>
                </c:pt>
                <c:pt idx="3">
                  <c:v>Sin información</c:v>
                </c:pt>
              </c:strCache>
            </c:strRef>
          </c:cat>
          <c:val>
            <c:numRef>
              <c:f>'Gráf. Participación ciudadana'!$C$43:$C$46</c:f>
              <c:numCache>
                <c:formatCode>General</c:formatCode>
                <c:ptCount val="4"/>
                <c:pt idx="0">
                  <c:v>3</c:v>
                </c:pt>
                <c:pt idx="1">
                  <c:v>20</c:v>
                </c:pt>
                <c:pt idx="2">
                  <c:v>6</c:v>
                </c:pt>
                <c:pt idx="3">
                  <c:v>7</c:v>
                </c:pt>
              </c:numCache>
            </c:numRef>
          </c:val>
          <c:extLst>
            <c:ext xmlns:c16="http://schemas.microsoft.com/office/drawing/2014/chart" uri="{C3380CC4-5D6E-409C-BE32-E72D297353CC}">
              <c16:uniqueId val="{00000000-6E93-4314-A104-A2419753F7F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CO"/>
              <a:t>Participación ciudadana por tipo de ente descentralizado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v>Cuenta de Esporádico (sin voto)</c:v>
          </c:tx>
          <c:spPr>
            <a:solidFill>
              <a:srgbClr val="1E4B6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c:v>
              </c:pt>
              <c:pt idx="1">
                <c:v>E.D. Adscritos</c:v>
              </c:pt>
              <c:pt idx="2">
                <c:v>E.D. Indirectos</c:v>
              </c:pt>
            </c:strLit>
          </c:cat>
          <c:val>
            <c:numLit>
              <c:formatCode>General</c:formatCode>
              <c:ptCount val="3"/>
              <c:pt idx="0">
                <c:v>2</c:v>
              </c:pt>
              <c:pt idx="1">
                <c:v>0</c:v>
              </c:pt>
              <c:pt idx="2">
                <c:v>1</c:v>
              </c:pt>
            </c:numLit>
          </c:val>
          <c:extLst>
            <c:ext xmlns:c16="http://schemas.microsoft.com/office/drawing/2014/chart" uri="{C3380CC4-5D6E-409C-BE32-E72D297353CC}">
              <c16:uniqueId val="{00000000-B7CF-489F-B648-BE3580C58375}"/>
            </c:ext>
          </c:extLst>
        </c:ser>
        <c:ser>
          <c:idx val="1"/>
          <c:order val="1"/>
          <c:tx>
            <c:v>Cuenta de Permanente (con voto)</c:v>
          </c:tx>
          <c:spPr>
            <a:solidFill>
              <a:srgbClr val="E08A2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c:v>
              </c:pt>
              <c:pt idx="1">
                <c:v>E.D. Adscritos</c:v>
              </c:pt>
              <c:pt idx="2">
                <c:v>E.D. Indirectos</c:v>
              </c:pt>
            </c:strLit>
          </c:cat>
          <c:val>
            <c:numLit>
              <c:formatCode>General</c:formatCode>
              <c:ptCount val="3"/>
              <c:pt idx="0">
                <c:v>5</c:v>
              </c:pt>
              <c:pt idx="1">
                <c:v>10</c:v>
              </c:pt>
              <c:pt idx="2">
                <c:v>5</c:v>
              </c:pt>
            </c:numLit>
          </c:val>
          <c:extLst>
            <c:ext xmlns:c16="http://schemas.microsoft.com/office/drawing/2014/chart" uri="{C3380CC4-5D6E-409C-BE32-E72D297353CC}">
              <c16:uniqueId val="{00000001-B7CF-489F-B648-BE3580C58375}"/>
            </c:ext>
          </c:extLst>
        </c:ser>
        <c:ser>
          <c:idx val="2"/>
          <c:order val="2"/>
          <c:tx>
            <c:v>Cuenta de Sin información suficiente</c:v>
          </c:tx>
          <c:spPr>
            <a:solidFill>
              <a:schemeClr val="tx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c:v>
              </c:pt>
              <c:pt idx="1">
                <c:v>E.D. Adscritos</c:v>
              </c:pt>
              <c:pt idx="2">
                <c:v>E.D. Indirectos</c:v>
              </c:pt>
            </c:strLit>
          </c:cat>
          <c:val>
            <c:numLit>
              <c:formatCode>General</c:formatCode>
              <c:ptCount val="3"/>
              <c:pt idx="0">
                <c:v>1</c:v>
              </c:pt>
              <c:pt idx="1">
                <c:v>0</c:v>
              </c:pt>
              <c:pt idx="2">
                <c:v>6</c:v>
              </c:pt>
            </c:numLit>
          </c:val>
          <c:extLst>
            <c:ext xmlns:c16="http://schemas.microsoft.com/office/drawing/2014/chart" uri="{C3380CC4-5D6E-409C-BE32-E72D297353CC}">
              <c16:uniqueId val="{00000002-B7CF-489F-B648-BE3580C58375}"/>
            </c:ext>
          </c:extLst>
        </c:ser>
        <c:ser>
          <c:idx val="3"/>
          <c:order val="3"/>
          <c:tx>
            <c:v>Cuenta de Esporádico y permanente</c:v>
          </c:tx>
          <c:spPr>
            <a:solidFill>
              <a:srgbClr val="4095B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c:v>
              </c:pt>
              <c:pt idx="1">
                <c:v>E.D. Adscritos</c:v>
              </c:pt>
              <c:pt idx="2">
                <c:v>E.D. Indirectos</c:v>
              </c:pt>
            </c:strLit>
          </c:cat>
          <c:val>
            <c:numLit>
              <c:formatCode>General</c:formatCode>
              <c:ptCount val="3"/>
              <c:pt idx="0">
                <c:v>1</c:v>
              </c:pt>
              <c:pt idx="1">
                <c:v>4</c:v>
              </c:pt>
              <c:pt idx="2">
                <c:v>1</c:v>
              </c:pt>
            </c:numLit>
          </c:val>
          <c:extLst>
            <c:ext xmlns:c16="http://schemas.microsoft.com/office/drawing/2014/chart" uri="{C3380CC4-5D6E-409C-BE32-E72D297353CC}">
              <c16:uniqueId val="{00000003-B7CF-489F-B648-BE3580C58375}"/>
            </c:ext>
          </c:extLst>
        </c:ser>
        <c:dLbls>
          <c:dLblPos val="ctr"/>
          <c:showLegendKey val="0"/>
          <c:showVal val="1"/>
          <c:showCatName val="0"/>
          <c:showSerName val="0"/>
          <c:showPercent val="0"/>
          <c:showBubbleSize val="0"/>
        </c:dLbls>
        <c:gapWidth val="150"/>
        <c:overlap val="100"/>
        <c:axId val="2078440127"/>
        <c:axId val="2078441791"/>
      </c:barChart>
      <c:catAx>
        <c:axId val="2078440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crossAx val="2078441791"/>
        <c:crosses val="autoZero"/>
        <c:auto val="1"/>
        <c:lblAlgn val="ctr"/>
        <c:lblOffset val="100"/>
        <c:noMultiLvlLbl val="0"/>
      </c:catAx>
      <c:valAx>
        <c:axId val="20784417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crossAx val="207844012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3"/>
      </a:solidFill>
      <a:prstDash val="solid"/>
      <a:miter lim="800000"/>
    </a:ln>
    <a:effectLst/>
  </c:spPr>
  <c:txPr>
    <a:bodyPr/>
    <a:lstStyle/>
    <a:p>
      <a:pPr>
        <a:defRPr>
          <a:solidFill>
            <a:schemeClr val="dk1"/>
          </a:solidFill>
          <a:latin typeface="+mn-lt"/>
          <a:ea typeface="+mn-ea"/>
          <a:cs typeface="+mn-cs"/>
        </a:defRPr>
      </a:pPr>
      <a:endParaRPr lang="es-419"/>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CO">
                <a:solidFill>
                  <a:schemeClr val="dk1"/>
                </a:solidFill>
                <a:latin typeface="+mn-lt"/>
                <a:ea typeface="+mn-ea"/>
                <a:cs typeface="+mn-cs"/>
              </a:rPr>
              <a:t>Cantidad de instrumentos de control vertical por tipo de ente descentralizado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4"/>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showLegendKey val="1"/>
          <c:showVal val="1"/>
          <c:showCatName val="1"/>
          <c:showSerName val="1"/>
          <c:showPercent val="1"/>
          <c:showBubbleSize val="1"/>
          <c:extLst>
            <c:ext xmlns:c15="http://schemas.microsoft.com/office/drawing/2012/chart" uri="{CE6537A1-D6FC-4f65-9D91-7224C49458BB}"/>
          </c:extLst>
        </c:dLbl>
      </c:pivotFmt>
      <c:pivotFmt>
        <c:idx val="20"/>
        <c:spPr>
          <a:solidFill>
            <a:schemeClr val="accent3"/>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showLegendKey val="1"/>
          <c:showVal val="1"/>
          <c:showCatName val="1"/>
          <c:showSerName val="1"/>
          <c:showPercent val="1"/>
          <c:showBubbleSize val="1"/>
          <c:extLst>
            <c:ext xmlns:c15="http://schemas.microsoft.com/office/drawing/2012/chart" uri="{CE6537A1-D6FC-4f65-9D91-7224C49458BB}"/>
          </c:extLst>
        </c:dLbl>
      </c:pivotFmt>
      <c:pivotFmt>
        <c:idx val="21"/>
        <c:spPr>
          <a:solidFill>
            <a:schemeClr val="accent2"/>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showLegendKey val="1"/>
          <c:showVal val="1"/>
          <c:showCatName val="1"/>
          <c:showSerName val="1"/>
          <c:showPercent val="1"/>
          <c:showBubbleSize val="1"/>
          <c:extLst>
            <c:ext xmlns:c15="http://schemas.microsoft.com/office/drawing/2012/chart" uri="{CE6537A1-D6FC-4f65-9D91-7224C49458BB}"/>
          </c:extLst>
        </c:dLbl>
      </c:pivotFmt>
      <c:pivotFmt>
        <c:idx val="22"/>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showLegendKey val="1"/>
          <c:showVal val="1"/>
          <c:showCatName val="1"/>
          <c:showSerName val="1"/>
          <c:showPercent val="1"/>
          <c:showBubbleSize val="1"/>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v>0</c:v>
          </c:tx>
          <c:spPr>
            <a:solidFill>
              <a:srgbClr val="1E4B6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Vinculados</c:v>
              </c:pt>
              <c:pt idx="1">
                <c:v>E.D. Adscritos</c:v>
              </c:pt>
              <c:pt idx="2">
                <c:v>E.D. Indirectos</c:v>
              </c:pt>
            </c:strLit>
          </c:cat>
          <c:val>
            <c:numLit>
              <c:formatCode>General</c:formatCode>
              <c:ptCount val="3"/>
              <c:pt idx="0">
                <c:v>0</c:v>
              </c:pt>
              <c:pt idx="1">
                <c:v>0</c:v>
              </c:pt>
              <c:pt idx="2">
                <c:v>3</c:v>
              </c:pt>
            </c:numLit>
          </c:val>
          <c:extLst>
            <c:ext xmlns:c16="http://schemas.microsoft.com/office/drawing/2014/chart" uri="{C3380CC4-5D6E-409C-BE32-E72D297353CC}">
              <c16:uniqueId val="{00000000-219E-48CA-9222-2FF1AC575EBC}"/>
            </c:ext>
          </c:extLst>
        </c:ser>
        <c:ser>
          <c:idx val="1"/>
          <c:order val="1"/>
          <c:tx>
            <c:v>1</c:v>
          </c:tx>
          <c:spPr>
            <a:solidFill>
              <a:srgbClr val="E08A2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Vinculados</c:v>
              </c:pt>
              <c:pt idx="1">
                <c:v>E.D. Adscritos</c:v>
              </c:pt>
              <c:pt idx="2">
                <c:v>E.D. Indirectos</c:v>
              </c:pt>
            </c:strLit>
          </c:cat>
          <c:val>
            <c:numLit>
              <c:formatCode>General</c:formatCode>
              <c:ptCount val="3"/>
              <c:pt idx="0">
                <c:v>1</c:v>
              </c:pt>
              <c:pt idx="1">
                <c:v>2</c:v>
              </c:pt>
              <c:pt idx="2">
                <c:v>5</c:v>
              </c:pt>
            </c:numLit>
          </c:val>
          <c:extLst>
            <c:ext xmlns:c16="http://schemas.microsoft.com/office/drawing/2014/chart" uri="{C3380CC4-5D6E-409C-BE32-E72D297353CC}">
              <c16:uniqueId val="{00000001-219E-48CA-9222-2FF1AC575EBC}"/>
            </c:ext>
          </c:extLst>
        </c:ser>
        <c:ser>
          <c:idx val="2"/>
          <c:order val="2"/>
          <c:tx>
            <c:v>2</c:v>
          </c:tx>
          <c:spPr>
            <a:solidFill>
              <a:schemeClr val="tx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Vinculados</c:v>
              </c:pt>
              <c:pt idx="1">
                <c:v>E.D. Adscritos</c:v>
              </c:pt>
              <c:pt idx="2">
                <c:v>E.D. Indirectos</c:v>
              </c:pt>
            </c:strLit>
          </c:cat>
          <c:val>
            <c:numLit>
              <c:formatCode>General</c:formatCode>
              <c:ptCount val="3"/>
              <c:pt idx="0">
                <c:v>0</c:v>
              </c:pt>
              <c:pt idx="1">
                <c:v>7</c:v>
              </c:pt>
              <c:pt idx="2">
                <c:v>3</c:v>
              </c:pt>
            </c:numLit>
          </c:val>
          <c:extLst>
            <c:ext xmlns:c16="http://schemas.microsoft.com/office/drawing/2014/chart" uri="{C3380CC4-5D6E-409C-BE32-E72D297353CC}">
              <c16:uniqueId val="{00000002-219E-48CA-9222-2FF1AC575EBC}"/>
            </c:ext>
          </c:extLst>
        </c:ser>
        <c:ser>
          <c:idx val="3"/>
          <c:order val="3"/>
          <c:tx>
            <c:v>3</c:v>
          </c:tx>
          <c:spPr>
            <a:solidFill>
              <a:srgbClr val="4095B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E.D. Vinculados</c:v>
              </c:pt>
              <c:pt idx="1">
                <c:v>E.D. Adscritos</c:v>
              </c:pt>
              <c:pt idx="2">
                <c:v>E.D. Indirectos</c:v>
              </c:pt>
            </c:strLit>
          </c:cat>
          <c:val>
            <c:numLit>
              <c:formatCode>General</c:formatCode>
              <c:ptCount val="3"/>
              <c:pt idx="0">
                <c:v>8</c:v>
              </c:pt>
              <c:pt idx="1">
                <c:v>5</c:v>
              </c:pt>
              <c:pt idx="2">
                <c:v>2</c:v>
              </c:pt>
            </c:numLit>
          </c:val>
          <c:extLst>
            <c:ext xmlns:c16="http://schemas.microsoft.com/office/drawing/2014/chart" uri="{C3380CC4-5D6E-409C-BE32-E72D297353CC}">
              <c16:uniqueId val="{00000003-219E-48CA-9222-2FF1AC575EBC}"/>
            </c:ext>
          </c:extLst>
        </c:ser>
        <c:dLbls>
          <c:dLblPos val="ctr"/>
          <c:showLegendKey val="0"/>
          <c:showVal val="1"/>
          <c:showCatName val="0"/>
          <c:showSerName val="0"/>
          <c:showPercent val="0"/>
          <c:showBubbleSize val="0"/>
        </c:dLbls>
        <c:gapWidth val="150"/>
        <c:overlap val="100"/>
        <c:axId val="72242335"/>
        <c:axId val="72237343"/>
      </c:barChart>
      <c:catAx>
        <c:axId val="72242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crossAx val="72237343"/>
        <c:crosses val="autoZero"/>
        <c:auto val="1"/>
        <c:lblAlgn val="ctr"/>
        <c:lblOffset val="100"/>
        <c:noMultiLvlLbl val="0"/>
      </c:catAx>
      <c:valAx>
        <c:axId val="722373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crossAx val="7224233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3"/>
      </a:solidFill>
      <a:prstDash val="solid"/>
      <a:miter lim="800000"/>
    </a:ln>
    <a:effectLst/>
  </c:spPr>
  <c:txPr>
    <a:bodyPr/>
    <a:lstStyle/>
    <a:p>
      <a:pPr>
        <a:defRPr>
          <a:solidFill>
            <a:schemeClr val="dk1"/>
          </a:solidFill>
          <a:latin typeface="+mn-lt"/>
          <a:ea typeface="+mn-ea"/>
          <a:cs typeface="+mn-cs"/>
        </a:defRPr>
      </a:pPr>
      <a:endParaRPr lang="es-419"/>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Control vertical!TablaDinámica6</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rPr>
              <a:t>Entidades con Plataforma PQRS en página web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419"/>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s>
    <c:plotArea>
      <c:layout/>
      <c:pieChart>
        <c:varyColors val="1"/>
        <c:ser>
          <c:idx val="0"/>
          <c:order val="0"/>
          <c:tx>
            <c:strRef>
              <c:f>'Gráf. Control vertical'!$B$3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7A-4B44-A886-6A56B74F99B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7A-4B44-A886-6A56B74F99B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419"/>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 Control vertical'!$A$4:$A$6</c:f>
              <c:strCache>
                <c:ptCount val="2"/>
                <c:pt idx="0">
                  <c:v>No</c:v>
                </c:pt>
                <c:pt idx="1">
                  <c:v>Sí</c:v>
                </c:pt>
              </c:strCache>
            </c:strRef>
          </c:cat>
          <c:val>
            <c:numRef>
              <c:f>'Gráf. Control vertical'!$B$4:$B$6</c:f>
              <c:numCache>
                <c:formatCode>General</c:formatCode>
                <c:ptCount val="2"/>
                <c:pt idx="0">
                  <c:v>5</c:v>
                </c:pt>
                <c:pt idx="1">
                  <c:v>31</c:v>
                </c:pt>
              </c:numCache>
            </c:numRef>
          </c:val>
          <c:extLst>
            <c:ext xmlns:c16="http://schemas.microsoft.com/office/drawing/2014/chart" uri="{C3380CC4-5D6E-409C-BE32-E72D297353CC}">
              <c16:uniqueId val="{00000000-4FB0-4AF1-B78D-37457F9F089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Control vertical!TablaDinámica15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rPr>
              <a:t>Documento de seguimiento al PAAC en página web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419"/>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s>
    <c:plotArea>
      <c:layout/>
      <c:pieChart>
        <c:varyColors val="1"/>
        <c:ser>
          <c:idx val="0"/>
          <c:order val="0"/>
          <c:tx>
            <c:strRef>
              <c:f>'Gráf. Control vertical'!$F$2</c:f>
              <c:strCache>
                <c:ptCount val="1"/>
                <c:pt idx="0">
                  <c:v>Cuenta de Ente descentralizado/Gobierno Corporativo</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04-48E2-BE39-242EEC46AD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04-48E2-BE39-242EEC46AD6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419"/>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 Control vertical'!$E$3:$E$5</c:f>
              <c:strCache>
                <c:ptCount val="2"/>
                <c:pt idx="0">
                  <c:v>No</c:v>
                </c:pt>
                <c:pt idx="1">
                  <c:v>Sí</c:v>
                </c:pt>
              </c:strCache>
            </c:strRef>
          </c:cat>
          <c:val>
            <c:numRef>
              <c:f>'Gráf. Control vertical'!$F$3:$F$5</c:f>
              <c:numCache>
                <c:formatCode>General</c:formatCode>
                <c:ptCount val="2"/>
                <c:pt idx="0">
                  <c:v>18</c:v>
                </c:pt>
                <c:pt idx="1">
                  <c:v>18</c:v>
                </c:pt>
              </c:numCache>
            </c:numRef>
          </c:val>
          <c:extLst>
            <c:ext xmlns:c16="http://schemas.microsoft.com/office/drawing/2014/chart" uri="{C3380CC4-5D6E-409C-BE32-E72D297353CC}">
              <c16:uniqueId val="{00000000-E221-4F44-9ED6-F5EABFCC35B4}"/>
            </c:ext>
          </c:extLst>
        </c:ser>
        <c:ser>
          <c:idx val="1"/>
          <c:order val="1"/>
          <c:tx>
            <c:strRef>
              <c:f>'Gráf. Control vertical'!$G$2</c:f>
              <c:strCache>
                <c:ptCount val="1"/>
                <c:pt idx="0">
                  <c:v>Cuenta de Seguimiento al PAAC 2021 en página web</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5-FA04-48E2-BE39-242EEC46AD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7-FA04-48E2-BE39-242EEC46AD66}"/>
              </c:ext>
            </c:extLst>
          </c:dPt>
          <c:cat>
            <c:strRef>
              <c:f>'Gráf. Control vertical'!$E$3:$E$5</c:f>
              <c:strCache>
                <c:ptCount val="2"/>
                <c:pt idx="0">
                  <c:v>No</c:v>
                </c:pt>
                <c:pt idx="1">
                  <c:v>Sí</c:v>
                </c:pt>
              </c:strCache>
            </c:strRef>
          </c:cat>
          <c:val>
            <c:numRef>
              <c:f>'Gráf. Control vertical'!$G$3:$G$5</c:f>
              <c:numCache>
                <c:formatCode>General</c:formatCode>
                <c:ptCount val="2"/>
                <c:pt idx="0">
                  <c:v>18</c:v>
                </c:pt>
                <c:pt idx="1">
                  <c:v>18</c:v>
                </c:pt>
              </c:numCache>
            </c:numRef>
          </c:val>
          <c:extLst>
            <c:ext xmlns:c16="http://schemas.microsoft.com/office/drawing/2014/chart" uri="{C3380CC4-5D6E-409C-BE32-E72D297353CC}">
              <c16:uniqueId val="{00000001-E221-4F44-9ED6-F5EABFCC35B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Control vertical!TablaDinámica16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rPr>
              <a:t>Informe de gestión 2020 en página web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419"/>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s>
    <c:plotArea>
      <c:layout/>
      <c:pieChart>
        <c:varyColors val="1"/>
        <c:ser>
          <c:idx val="0"/>
          <c:order val="0"/>
          <c:tx>
            <c:strRef>
              <c:f>'Gráf. Control vertical'!$I$2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9DE-43B5-A214-D1944E65CF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9DE-43B5-A214-D1944E65CF9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419"/>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 Control vertical'!$H$3:$H$5</c:f>
              <c:strCache>
                <c:ptCount val="2"/>
                <c:pt idx="0">
                  <c:v>No</c:v>
                </c:pt>
                <c:pt idx="1">
                  <c:v>Sí</c:v>
                </c:pt>
              </c:strCache>
            </c:strRef>
          </c:cat>
          <c:val>
            <c:numRef>
              <c:f>'Gráf. Control vertical'!$I$3:$I$5</c:f>
              <c:numCache>
                <c:formatCode>General</c:formatCode>
                <c:ptCount val="2"/>
                <c:pt idx="0">
                  <c:v>12</c:v>
                </c:pt>
                <c:pt idx="1">
                  <c:v>24</c:v>
                </c:pt>
              </c:numCache>
            </c:numRef>
          </c:val>
          <c:extLst>
            <c:ext xmlns:c16="http://schemas.microsoft.com/office/drawing/2014/chart" uri="{C3380CC4-5D6E-409C-BE32-E72D297353CC}">
              <c16:uniqueId val="{00000000-F468-41D5-82D2-8D8C07DF46B0}"/>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Sector Adm!TablaDinámica6</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rPr>
              <a:t>Entes descentralizados por S.D.A. 2021</a:t>
            </a:r>
          </a:p>
        </c:rich>
      </c:tx>
      <c:layout>
        <c:manualLayout>
          <c:xMode val="edge"/>
          <c:yMode val="edge"/>
          <c:x val="0.24985724174036478"/>
          <c:y val="6.129706106759436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rgbClr val="6E6D6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23699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6E6D6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23699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'Gráf. Sector Adm'!$B$1:$B$2</c:f>
              <c:strCache>
                <c:ptCount val="1"/>
                <c:pt idx="0">
                  <c:v>E.D. Vinculados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Sector Adm'!$A$3:$A$11</c:f>
              <c:strCache>
                <c:ptCount val="8"/>
                <c:pt idx="0">
                  <c:v>Despacho del Alcalde</c:v>
                </c:pt>
                <c:pt idx="1">
                  <c:v>S.D.A. de ciencia, tecnología e innovación, desarrollo económico e internacionalización</c:v>
                </c:pt>
                <c:pt idx="2">
                  <c:v>S.D.A. de educación, cultura, participación, recreación y deporte</c:v>
                </c:pt>
                <c:pt idx="3">
                  <c:v>S.D.A. de gobernabilidad y seguridad</c:v>
                </c:pt>
                <c:pt idx="4">
                  <c:v>S.D.A. de hábitat, movilidad, infraestructura y sostenibilidad</c:v>
                </c:pt>
                <c:pt idx="5">
                  <c:v>S.D.A. de planeación y gestión territorial</c:v>
                </c:pt>
                <c:pt idx="6">
                  <c:v>S.D.A. de salud, inclusión social y familia y la no-violencia</c:v>
                </c:pt>
                <c:pt idx="7">
                  <c:v>Secretarías de apoyo institucional</c:v>
                </c:pt>
              </c:strCache>
            </c:strRef>
          </c:cat>
          <c:val>
            <c:numRef>
              <c:f>'Gráf. Sector Adm'!$B$3:$B$11</c:f>
              <c:numCache>
                <c:formatCode>General</c:formatCode>
                <c:ptCount val="8"/>
                <c:pt idx="0">
                  <c:v>1</c:v>
                </c:pt>
                <c:pt idx="1">
                  <c:v>1</c:v>
                </c:pt>
                <c:pt idx="2">
                  <c:v>1</c:v>
                </c:pt>
                <c:pt idx="3">
                  <c:v>1</c:v>
                </c:pt>
                <c:pt idx="4">
                  <c:v>4</c:v>
                </c:pt>
                <c:pt idx="6">
                  <c:v>1</c:v>
                </c:pt>
              </c:numCache>
            </c:numRef>
          </c:val>
          <c:extLst>
            <c:ext xmlns:c16="http://schemas.microsoft.com/office/drawing/2014/chart" uri="{C3380CC4-5D6E-409C-BE32-E72D297353CC}">
              <c16:uniqueId val="{00000000-7BDB-47FF-B691-E6CCC98B0DC2}"/>
            </c:ext>
          </c:extLst>
        </c:ser>
        <c:ser>
          <c:idx val="1"/>
          <c:order val="1"/>
          <c:tx>
            <c:strRef>
              <c:f>'Gráf. Sector Adm'!$C$1:$C$2</c:f>
              <c:strCache>
                <c:ptCount val="1"/>
                <c:pt idx="0">
                  <c:v>E.D. Adscritos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Sector Adm'!$A$3:$A$11</c:f>
              <c:strCache>
                <c:ptCount val="8"/>
                <c:pt idx="0">
                  <c:v>Despacho del Alcalde</c:v>
                </c:pt>
                <c:pt idx="1">
                  <c:v>S.D.A. de ciencia, tecnología e innovación, desarrollo económico e internacionalización</c:v>
                </c:pt>
                <c:pt idx="2">
                  <c:v>S.D.A. de educación, cultura, participación, recreación y deporte</c:v>
                </c:pt>
                <c:pt idx="3">
                  <c:v>S.D.A. de gobernabilidad y seguridad</c:v>
                </c:pt>
                <c:pt idx="4">
                  <c:v>S.D.A. de hábitat, movilidad, infraestructura y sostenibilidad</c:v>
                </c:pt>
                <c:pt idx="5">
                  <c:v>S.D.A. de planeación y gestión territorial</c:v>
                </c:pt>
                <c:pt idx="6">
                  <c:v>S.D.A. de salud, inclusión social y familia y la no-violencia</c:v>
                </c:pt>
                <c:pt idx="7">
                  <c:v>Secretarías de apoyo institucional</c:v>
                </c:pt>
              </c:strCache>
            </c:strRef>
          </c:cat>
          <c:val>
            <c:numRef>
              <c:f>'Gráf. Sector Adm'!$C$3:$C$11</c:f>
              <c:numCache>
                <c:formatCode>General</c:formatCode>
                <c:ptCount val="8"/>
                <c:pt idx="2">
                  <c:v>7</c:v>
                </c:pt>
                <c:pt idx="4">
                  <c:v>2</c:v>
                </c:pt>
                <c:pt idx="5">
                  <c:v>1</c:v>
                </c:pt>
                <c:pt idx="6">
                  <c:v>2</c:v>
                </c:pt>
                <c:pt idx="7">
                  <c:v>2</c:v>
                </c:pt>
              </c:numCache>
            </c:numRef>
          </c:val>
          <c:extLst>
            <c:ext xmlns:c16="http://schemas.microsoft.com/office/drawing/2014/chart" uri="{C3380CC4-5D6E-409C-BE32-E72D297353CC}">
              <c16:uniqueId val="{00000001-7BDB-47FF-B691-E6CCC98B0DC2}"/>
            </c:ext>
          </c:extLst>
        </c:ser>
        <c:ser>
          <c:idx val="2"/>
          <c:order val="2"/>
          <c:tx>
            <c:strRef>
              <c:f>'Gráf. Sector Adm'!$D$1:$D$2</c:f>
              <c:strCache>
                <c:ptCount val="1"/>
                <c:pt idx="0">
                  <c:v>E.D. Indirectos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 Sector Adm'!$A$3:$A$11</c:f>
              <c:strCache>
                <c:ptCount val="8"/>
                <c:pt idx="0">
                  <c:v>Despacho del Alcalde</c:v>
                </c:pt>
                <c:pt idx="1">
                  <c:v>S.D.A. de ciencia, tecnología e innovación, desarrollo económico e internacionalización</c:v>
                </c:pt>
                <c:pt idx="2">
                  <c:v>S.D.A. de educación, cultura, participación, recreación y deporte</c:v>
                </c:pt>
                <c:pt idx="3">
                  <c:v>S.D.A. de gobernabilidad y seguridad</c:v>
                </c:pt>
                <c:pt idx="4">
                  <c:v>S.D.A. de hábitat, movilidad, infraestructura y sostenibilidad</c:v>
                </c:pt>
                <c:pt idx="5">
                  <c:v>S.D.A. de planeación y gestión territorial</c:v>
                </c:pt>
                <c:pt idx="6">
                  <c:v>S.D.A. de salud, inclusión social y familia y la no-violencia</c:v>
                </c:pt>
                <c:pt idx="7">
                  <c:v>Secretarías de apoyo institucional</c:v>
                </c:pt>
              </c:strCache>
            </c:strRef>
          </c:cat>
          <c:val>
            <c:numRef>
              <c:f>'Gráf. Sector Adm'!$D$3:$D$11</c:f>
              <c:numCache>
                <c:formatCode>General</c:formatCode>
                <c:ptCount val="8"/>
                <c:pt idx="1">
                  <c:v>7</c:v>
                </c:pt>
                <c:pt idx="2">
                  <c:v>2</c:v>
                </c:pt>
                <c:pt idx="4">
                  <c:v>3</c:v>
                </c:pt>
                <c:pt idx="6">
                  <c:v>1</c:v>
                </c:pt>
              </c:numCache>
            </c:numRef>
          </c:val>
          <c:extLst>
            <c:ext xmlns:c16="http://schemas.microsoft.com/office/drawing/2014/chart" uri="{C3380CC4-5D6E-409C-BE32-E72D297353CC}">
              <c16:uniqueId val="{00000002-7BDB-47FF-B691-E6CCC98B0DC2}"/>
            </c:ext>
          </c:extLst>
        </c:ser>
        <c:dLbls>
          <c:dLblPos val="outEnd"/>
          <c:showLegendKey val="0"/>
          <c:showVal val="1"/>
          <c:showCatName val="0"/>
          <c:showSerName val="0"/>
          <c:showPercent val="0"/>
          <c:showBubbleSize val="0"/>
        </c:dLbls>
        <c:gapWidth val="75"/>
        <c:overlap val="-25"/>
        <c:axId val="691141407"/>
        <c:axId val="691142239"/>
      </c:barChart>
      <c:catAx>
        <c:axId val="69114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419"/>
          </a:p>
        </c:txPr>
        <c:crossAx val="691142239"/>
        <c:crosses val="autoZero"/>
        <c:auto val="1"/>
        <c:lblAlgn val="ctr"/>
        <c:lblOffset val="100"/>
        <c:noMultiLvlLbl val="0"/>
      </c:catAx>
      <c:valAx>
        <c:axId val="691142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691141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Ntlza jdica!TablaDinámica2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Naturaleza jurídica por tipo de ente descentralizado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'Gráf. Ntlza jdica'!$B$3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'Gráf. Ntlza jdica'!$A$4:$A$18</c:f>
              <c:multiLvlStrCache>
                <c:ptCount val="11"/>
                <c:lvl>
                  <c:pt idx="0">
                    <c:v>Empresa Industrial y Comercial del Estado</c:v>
                  </c:pt>
                  <c:pt idx="1">
                    <c:v>Sociedad de Economía Mixta </c:v>
                  </c:pt>
                  <c:pt idx="2">
                    <c:v>Sociedad entre Entidades Públicas</c:v>
                  </c:pt>
                  <c:pt idx="3">
                    <c:v>Empresa Social del Estado [ESE]</c:v>
                  </c:pt>
                  <c:pt idx="4">
                    <c:v>Establecimiento público</c:v>
                  </c:pt>
                  <c:pt idx="5">
                    <c:v>Unidad Administrativa Especial con personería jurídica</c:v>
                  </c:pt>
                  <c:pt idx="6">
                    <c:v>Asociación entre entidades públicas</c:v>
                  </c:pt>
                  <c:pt idx="7">
                    <c:v>Asociaciones o fundaciones</c:v>
                  </c:pt>
                  <c:pt idx="8">
                    <c:v>Sin información</c:v>
                  </c:pt>
                  <c:pt idx="9">
                    <c:v>Sociedad de Economía Mixta </c:v>
                  </c:pt>
                  <c:pt idx="10">
                    <c:v>Sociedad entre Entidades Públicas</c:v>
                  </c:pt>
                </c:lvl>
                <c:lvl>
                  <c:pt idx="0">
                    <c:v>E.D. Vinculados</c:v>
                  </c:pt>
                  <c:pt idx="3">
                    <c:v>E.D. Adscritos</c:v>
                  </c:pt>
                  <c:pt idx="6">
                    <c:v>E.D. Indirectos</c:v>
                  </c:pt>
                </c:lvl>
              </c:multiLvlStrCache>
            </c:multiLvlStrRef>
          </c:cat>
          <c:val>
            <c:numRef>
              <c:f>'Gráf. Ntlza jdica'!$B$4:$B$18</c:f>
              <c:numCache>
                <c:formatCode>General</c:formatCode>
                <c:ptCount val="11"/>
                <c:pt idx="0">
                  <c:v>4</c:v>
                </c:pt>
                <c:pt idx="1">
                  <c:v>3</c:v>
                </c:pt>
                <c:pt idx="2">
                  <c:v>2</c:v>
                </c:pt>
                <c:pt idx="3">
                  <c:v>2</c:v>
                </c:pt>
                <c:pt idx="4">
                  <c:v>10</c:v>
                </c:pt>
                <c:pt idx="5">
                  <c:v>2</c:v>
                </c:pt>
                <c:pt idx="6">
                  <c:v>2</c:v>
                </c:pt>
                <c:pt idx="7">
                  <c:v>8</c:v>
                </c:pt>
                <c:pt idx="8">
                  <c:v>1</c:v>
                </c:pt>
                <c:pt idx="9">
                  <c:v>1</c:v>
                </c:pt>
                <c:pt idx="10">
                  <c:v>1</c:v>
                </c:pt>
              </c:numCache>
            </c:numRef>
          </c:val>
          <c:extLst>
            <c:ext xmlns:c16="http://schemas.microsoft.com/office/drawing/2014/chart" uri="{C3380CC4-5D6E-409C-BE32-E72D297353CC}">
              <c16:uniqueId val="{00000000-E688-436B-A331-D0668CC62D8C}"/>
            </c:ext>
          </c:extLst>
        </c:ser>
        <c:dLbls>
          <c:showLegendKey val="0"/>
          <c:showVal val="0"/>
          <c:showCatName val="0"/>
          <c:showSerName val="0"/>
          <c:showPercent val="0"/>
          <c:showBubbleSize val="0"/>
        </c:dLbls>
        <c:gapWidth val="182"/>
        <c:axId val="1929297712"/>
        <c:axId val="1929296880"/>
      </c:barChart>
      <c:catAx>
        <c:axId val="192929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929296880"/>
        <c:crosses val="autoZero"/>
        <c:auto val="1"/>
        <c:lblAlgn val="ctr"/>
        <c:lblOffset val="100"/>
        <c:noMultiLvlLbl val="0"/>
      </c:catAx>
      <c:valAx>
        <c:axId val="1929296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9292977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1. Matriz Entes descentralizados Gob. Corporativo (copia) (3) (1).xlsx]Gráf. Régimen Jdico!TablaDinámica3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Régimen jurídico de entes descentralizados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marker>
          <c:symbol val="none"/>
        </c:marker>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a:solidFill>
              <a:schemeClr val="lt1"/>
            </a:solidFill>
          </a:ln>
          <a:effectLst/>
        </c:spPr>
        <c:marker>
          <c:symbol val="none"/>
        </c:marker>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s>
    <c:plotArea>
      <c:layout/>
      <c:pieChart>
        <c:varyColors val="1"/>
        <c:ser>
          <c:idx val="0"/>
          <c:order val="0"/>
          <c:tx>
            <c:strRef>
              <c:f>'Gráf. Régimen Jdico'!$B$3</c:f>
              <c:strCache>
                <c:ptCount val="1"/>
                <c:pt idx="0">
                  <c:v>Cuenta de Régimen jurídico</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9E4-4B54-84F2-4E41719558C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9E4-4B54-84F2-4E41719558C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9E4-4B54-84F2-4E41719558C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419"/>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 Régimen Jdico'!$A$4:$A$7</c:f>
              <c:strCache>
                <c:ptCount val="3"/>
                <c:pt idx="0">
                  <c:v>Derecho privado</c:v>
                </c:pt>
                <c:pt idx="1">
                  <c:v>Derecho público</c:v>
                </c:pt>
                <c:pt idx="2">
                  <c:v>Sin información</c:v>
                </c:pt>
              </c:strCache>
            </c:strRef>
          </c:cat>
          <c:val>
            <c:numRef>
              <c:f>'Gráf. Régimen Jdico'!$B$4:$B$7</c:f>
              <c:numCache>
                <c:formatCode>General</c:formatCode>
                <c:ptCount val="3"/>
                <c:pt idx="0">
                  <c:v>20</c:v>
                </c:pt>
                <c:pt idx="1">
                  <c:v>14</c:v>
                </c:pt>
                <c:pt idx="2">
                  <c:v>2</c:v>
                </c:pt>
              </c:numCache>
            </c:numRef>
          </c:val>
          <c:extLst>
            <c:ext xmlns:c16="http://schemas.microsoft.com/office/drawing/2014/chart" uri="{C3380CC4-5D6E-409C-BE32-E72D297353CC}">
              <c16:uniqueId val="{00000002-D1DF-4C22-B56B-5F038A870703}"/>
            </c:ext>
          </c:extLst>
        </c:ser>
        <c:ser>
          <c:idx val="1"/>
          <c:order val="1"/>
          <c:tx>
            <c:strRef>
              <c:f>'Gráf. Régimen Jdico'!$C$3</c:f>
              <c:strCache>
                <c:ptCount val="1"/>
                <c:pt idx="0">
                  <c:v>Cuenta de Tipo de ente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7-F9E4-4B54-84F2-4E41719558C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9-F9E4-4B54-84F2-4E41719558C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B-F9E4-4B54-84F2-4E41719558C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 Régimen Jdico'!$A$4:$A$7</c:f>
              <c:strCache>
                <c:ptCount val="3"/>
                <c:pt idx="0">
                  <c:v>Derecho privado</c:v>
                </c:pt>
                <c:pt idx="1">
                  <c:v>Derecho público</c:v>
                </c:pt>
                <c:pt idx="2">
                  <c:v>Sin información</c:v>
                </c:pt>
              </c:strCache>
            </c:strRef>
          </c:cat>
          <c:val>
            <c:numRef>
              <c:f>'Gráf. Régimen Jdico'!$C$4:$C$7</c:f>
              <c:numCache>
                <c:formatCode>General</c:formatCode>
                <c:ptCount val="3"/>
                <c:pt idx="0">
                  <c:v>20</c:v>
                </c:pt>
                <c:pt idx="1">
                  <c:v>14</c:v>
                </c:pt>
                <c:pt idx="2">
                  <c:v>2</c:v>
                </c:pt>
              </c:numCache>
            </c:numRef>
          </c:val>
          <c:extLst>
            <c:ext xmlns:c16="http://schemas.microsoft.com/office/drawing/2014/chart" uri="{C3380CC4-5D6E-409C-BE32-E72D297353CC}">
              <c16:uniqueId val="{00000005-D1DF-4C22-B56B-5F038A870703}"/>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1120588</xdr:colOff>
      <xdr:row>5</xdr:row>
      <xdr:rowOff>123265</xdr:rowOff>
    </xdr:from>
    <xdr:to>
      <xdr:col>4</xdr:col>
      <xdr:colOff>221876</xdr:colOff>
      <xdr:row>25</xdr:row>
      <xdr:rowOff>142315</xdr:rowOff>
    </xdr:to>
    <xdr:graphicFrame macro="">
      <xdr:nvGraphicFramePr>
        <xdr:cNvPr id="3" name="Gráfico 2">
          <a:extLst>
            <a:ext uri="{FF2B5EF4-FFF2-40B4-BE49-F238E27FC236}">
              <a16:creationId xmlns:a16="http://schemas.microsoft.com/office/drawing/2014/main" id="{A44BB380-2E4F-4A8F-B013-08885FC0AA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123824</xdr:colOff>
      <xdr:row>1</xdr:row>
      <xdr:rowOff>176212</xdr:rowOff>
    </xdr:from>
    <xdr:to>
      <xdr:col>13</xdr:col>
      <xdr:colOff>552450</xdr:colOff>
      <xdr:row>19</xdr:row>
      <xdr:rowOff>171450</xdr:rowOff>
    </xdr:to>
    <xdr:graphicFrame macro="">
      <xdr:nvGraphicFramePr>
        <xdr:cNvPr id="2" name="Gráfico 1">
          <a:extLst>
            <a:ext uri="{FF2B5EF4-FFF2-40B4-BE49-F238E27FC236}">
              <a16:creationId xmlns:a16="http://schemas.microsoft.com/office/drawing/2014/main" id="{5CBC3251-DE8E-4A10-990D-1A89DAD613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57149</xdr:colOff>
      <xdr:row>21</xdr:row>
      <xdr:rowOff>33337</xdr:rowOff>
    </xdr:from>
    <xdr:to>
      <xdr:col>12</xdr:col>
      <xdr:colOff>485774</xdr:colOff>
      <xdr:row>38</xdr:row>
      <xdr:rowOff>9525</xdr:rowOff>
    </xdr:to>
    <xdr:graphicFrame macro="">
      <xdr:nvGraphicFramePr>
        <xdr:cNvPr id="3" name="Gráfico 2">
          <a:extLst>
            <a:ext uri="{FF2B5EF4-FFF2-40B4-BE49-F238E27FC236}">
              <a16:creationId xmlns:a16="http://schemas.microsoft.com/office/drawing/2014/main" id="{796BFC24-7012-49F5-B236-5AB1F50FEF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761999</xdr:colOff>
      <xdr:row>37</xdr:row>
      <xdr:rowOff>166687</xdr:rowOff>
    </xdr:from>
    <xdr:to>
      <xdr:col>12</xdr:col>
      <xdr:colOff>28574</xdr:colOff>
      <xdr:row>56</xdr:row>
      <xdr:rowOff>66675</xdr:rowOff>
    </xdr:to>
    <xdr:graphicFrame macro="">
      <xdr:nvGraphicFramePr>
        <xdr:cNvPr id="2" name="Gráfico 1">
          <a:extLst>
            <a:ext uri="{FF2B5EF4-FFF2-40B4-BE49-F238E27FC236}">
              <a16:creationId xmlns:a16="http://schemas.microsoft.com/office/drawing/2014/main" id="{F9E3687D-099E-4D4E-B81F-C80AE78C3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276224</xdr:colOff>
      <xdr:row>10</xdr:row>
      <xdr:rowOff>4762</xdr:rowOff>
    </xdr:from>
    <xdr:to>
      <xdr:col>18</xdr:col>
      <xdr:colOff>419099</xdr:colOff>
      <xdr:row>23</xdr:row>
      <xdr:rowOff>38100</xdr:rowOff>
    </xdr:to>
    <xdr:graphicFrame macro="">
      <xdr:nvGraphicFramePr>
        <xdr:cNvPr id="4" name="Gráfico 3">
          <a:extLst>
            <a:ext uri="{FF2B5EF4-FFF2-40B4-BE49-F238E27FC236}">
              <a16:creationId xmlns:a16="http://schemas.microsoft.com/office/drawing/2014/main" id="{9E7816AB-6A5B-4874-B6A9-C775262DD5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8</xdr:row>
      <xdr:rowOff>4762</xdr:rowOff>
    </xdr:from>
    <xdr:to>
      <xdr:col>2</xdr:col>
      <xdr:colOff>1857375</xdr:colOff>
      <xdr:row>25</xdr:row>
      <xdr:rowOff>171450</xdr:rowOff>
    </xdr:to>
    <xdr:graphicFrame macro="">
      <xdr:nvGraphicFramePr>
        <xdr:cNvPr id="2" name="Gráfico 1">
          <a:extLst>
            <a:ext uri="{FF2B5EF4-FFF2-40B4-BE49-F238E27FC236}">
              <a16:creationId xmlns:a16="http://schemas.microsoft.com/office/drawing/2014/main" id="{DEE8A6A4-A793-44E7-BDC7-30C5D2AEB8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619124</xdr:colOff>
      <xdr:row>9</xdr:row>
      <xdr:rowOff>4762</xdr:rowOff>
    </xdr:from>
    <xdr:to>
      <xdr:col>4</xdr:col>
      <xdr:colOff>304799</xdr:colOff>
      <xdr:row>29</xdr:row>
      <xdr:rowOff>19050</xdr:rowOff>
    </xdr:to>
    <xdr:graphicFrame macro="">
      <xdr:nvGraphicFramePr>
        <xdr:cNvPr id="2" name="Gráfico 1">
          <a:extLst>
            <a:ext uri="{FF2B5EF4-FFF2-40B4-BE49-F238E27FC236}">
              <a16:creationId xmlns:a16="http://schemas.microsoft.com/office/drawing/2014/main" id="{210A43A5-07A4-4FC1-B19B-5931F8339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333374</xdr:colOff>
      <xdr:row>2</xdr:row>
      <xdr:rowOff>4760</xdr:rowOff>
    </xdr:from>
    <xdr:to>
      <xdr:col>7</xdr:col>
      <xdr:colOff>1752600</xdr:colOff>
      <xdr:row>25</xdr:row>
      <xdr:rowOff>38100</xdr:rowOff>
    </xdr:to>
    <xdr:graphicFrame macro="">
      <xdr:nvGraphicFramePr>
        <xdr:cNvPr id="2" name="Gráfico 1">
          <a:extLst>
            <a:ext uri="{FF2B5EF4-FFF2-40B4-BE49-F238E27FC236}">
              <a16:creationId xmlns:a16="http://schemas.microsoft.com/office/drawing/2014/main" id="{80DDFF5C-164A-455F-B019-1B45F20123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752474</xdr:colOff>
      <xdr:row>0</xdr:row>
      <xdr:rowOff>166686</xdr:rowOff>
    </xdr:from>
    <xdr:to>
      <xdr:col>14</xdr:col>
      <xdr:colOff>647700</xdr:colOff>
      <xdr:row>16</xdr:row>
      <xdr:rowOff>142875</xdr:rowOff>
    </xdr:to>
    <xdr:graphicFrame macro="">
      <xdr:nvGraphicFramePr>
        <xdr:cNvPr id="2" name="Gráfico 1">
          <a:extLst>
            <a:ext uri="{FF2B5EF4-FFF2-40B4-BE49-F238E27FC236}">
              <a16:creationId xmlns:a16="http://schemas.microsoft.com/office/drawing/2014/main" id="{57AABDD8-CE37-40D8-BD92-EF6C970142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733423</xdr:colOff>
      <xdr:row>17</xdr:row>
      <xdr:rowOff>147636</xdr:rowOff>
    </xdr:from>
    <xdr:to>
      <xdr:col>13</xdr:col>
      <xdr:colOff>704850</xdr:colOff>
      <xdr:row>36</xdr:row>
      <xdr:rowOff>180975</xdr:rowOff>
    </xdr:to>
    <xdr:graphicFrame macro="">
      <xdr:nvGraphicFramePr>
        <xdr:cNvPr id="3" name="Gráfico 2">
          <a:extLst>
            <a:ext uri="{FF2B5EF4-FFF2-40B4-BE49-F238E27FC236}">
              <a16:creationId xmlns:a16="http://schemas.microsoft.com/office/drawing/2014/main" id="{8D0051AD-D583-4F44-BB76-4835560F80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430790</xdr:colOff>
      <xdr:row>47</xdr:row>
      <xdr:rowOff>78799</xdr:rowOff>
    </xdr:from>
    <xdr:to>
      <xdr:col>1</xdr:col>
      <xdr:colOff>5002790</xdr:colOff>
      <xdr:row>61</xdr:row>
      <xdr:rowOff>94385</xdr:rowOff>
    </xdr:to>
    <xdr:graphicFrame macro="">
      <xdr:nvGraphicFramePr>
        <xdr:cNvPr id="2" name="Gráfico 1">
          <a:extLst>
            <a:ext uri="{FF2B5EF4-FFF2-40B4-BE49-F238E27FC236}">
              <a16:creationId xmlns:a16="http://schemas.microsoft.com/office/drawing/2014/main" id="{D1069343-0E06-40BB-8089-42856E88B3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47</xdr:row>
      <xdr:rowOff>0</xdr:rowOff>
    </xdr:from>
    <xdr:to>
      <xdr:col>5</xdr:col>
      <xdr:colOff>1039957</xdr:colOff>
      <xdr:row>65</xdr:row>
      <xdr:rowOff>64943</xdr:rowOff>
    </xdr:to>
    <xdr:graphicFrame macro="">
      <xdr:nvGraphicFramePr>
        <xdr:cNvPr id="3" name="Gráfico 2">
          <a:extLst>
            <a:ext uri="{FF2B5EF4-FFF2-40B4-BE49-F238E27FC236}">
              <a16:creationId xmlns:a16="http://schemas.microsoft.com/office/drawing/2014/main" id="{676F5B03-6896-4E48-AC3B-6DFFD98D39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4229100</xdr:colOff>
      <xdr:row>38</xdr:row>
      <xdr:rowOff>152400</xdr:rowOff>
    </xdr:from>
    <xdr:to>
      <xdr:col>3</xdr:col>
      <xdr:colOff>1685925</xdr:colOff>
      <xdr:row>53</xdr:row>
      <xdr:rowOff>47625</xdr:rowOff>
    </xdr:to>
    <xdr:graphicFrame macro="">
      <xdr:nvGraphicFramePr>
        <xdr:cNvPr id="2" name="Gráfico 1">
          <a:extLst>
            <a:ext uri="{FF2B5EF4-FFF2-40B4-BE49-F238E27FC236}">
              <a16:creationId xmlns:a16="http://schemas.microsoft.com/office/drawing/2014/main" id="{308C3A10-11AA-49D0-8076-7D12FF5441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4219575</xdr:colOff>
      <xdr:row>54</xdr:row>
      <xdr:rowOff>38100</xdr:rowOff>
    </xdr:from>
    <xdr:to>
      <xdr:col>4</xdr:col>
      <xdr:colOff>600075</xdr:colOff>
      <xdr:row>71</xdr:row>
      <xdr:rowOff>95250</xdr:rowOff>
    </xdr:to>
    <xdr:graphicFrame macro="">
      <xdr:nvGraphicFramePr>
        <xdr:cNvPr id="3" name="Gráfico 2">
          <a:extLst>
            <a:ext uri="{FF2B5EF4-FFF2-40B4-BE49-F238E27FC236}">
              <a16:creationId xmlns:a16="http://schemas.microsoft.com/office/drawing/2014/main" id="{23691387-959E-46CC-8985-DCC8A15D93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176211</xdr:rowOff>
    </xdr:from>
    <xdr:to>
      <xdr:col>2</xdr:col>
      <xdr:colOff>1304925</xdr:colOff>
      <xdr:row>26</xdr:row>
      <xdr:rowOff>171450</xdr:rowOff>
    </xdr:to>
    <xdr:graphicFrame macro="">
      <xdr:nvGraphicFramePr>
        <xdr:cNvPr id="3" name="Gráfico 2">
          <a:extLst>
            <a:ext uri="{FF2B5EF4-FFF2-40B4-BE49-F238E27FC236}">
              <a16:creationId xmlns:a16="http://schemas.microsoft.com/office/drawing/2014/main" id="{CBC22DD9-DA2F-4FEA-9302-B62FB041A5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1828799</xdr:colOff>
      <xdr:row>5</xdr:row>
      <xdr:rowOff>147637</xdr:rowOff>
    </xdr:from>
    <xdr:to>
      <xdr:col>6</xdr:col>
      <xdr:colOff>352424</xdr:colOff>
      <xdr:row>21</xdr:row>
      <xdr:rowOff>85725</xdr:rowOff>
    </xdr:to>
    <xdr:graphicFrame macro="">
      <xdr:nvGraphicFramePr>
        <xdr:cNvPr id="7" name="Gráfico 6">
          <a:extLst>
            <a:ext uri="{FF2B5EF4-FFF2-40B4-BE49-F238E27FC236}">
              <a16:creationId xmlns:a16="http://schemas.microsoft.com/office/drawing/2014/main" id="{E1C47A4B-9C04-4901-B9BC-6EC4DE4937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28574</xdr:colOff>
      <xdr:row>5</xdr:row>
      <xdr:rowOff>176211</xdr:rowOff>
    </xdr:from>
    <xdr:to>
      <xdr:col>9</xdr:col>
      <xdr:colOff>571499</xdr:colOff>
      <xdr:row>20</xdr:row>
      <xdr:rowOff>180975</xdr:rowOff>
    </xdr:to>
    <xdr:graphicFrame macro="">
      <xdr:nvGraphicFramePr>
        <xdr:cNvPr id="8" name="Gráfico 7">
          <a:extLst>
            <a:ext uri="{FF2B5EF4-FFF2-40B4-BE49-F238E27FC236}">
              <a16:creationId xmlns:a16="http://schemas.microsoft.com/office/drawing/2014/main" id="{72DFAD5D-5E73-480E-A952-1702B10A9D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838200</xdr:colOff>
      <xdr:row>11</xdr:row>
      <xdr:rowOff>185736</xdr:rowOff>
    </xdr:from>
    <xdr:to>
      <xdr:col>3</xdr:col>
      <xdr:colOff>447675</xdr:colOff>
      <xdr:row>38</xdr:row>
      <xdr:rowOff>133350</xdr:rowOff>
    </xdr:to>
    <xdr:graphicFrame macro="">
      <xdr:nvGraphicFramePr>
        <xdr:cNvPr id="2" name="Gráfico 4">
          <a:extLst>
            <a:ext uri="{FF2B5EF4-FFF2-40B4-BE49-F238E27FC236}">
              <a16:creationId xmlns:a16="http://schemas.microsoft.com/office/drawing/2014/main" id="{A039CC93-5EF9-4F66-BA7E-1C40C31002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1014411</xdr:colOff>
      <xdr:row>21</xdr:row>
      <xdr:rowOff>42861</xdr:rowOff>
    </xdr:from>
    <xdr:to>
      <xdr:col>2</xdr:col>
      <xdr:colOff>438149</xdr:colOff>
      <xdr:row>40</xdr:row>
      <xdr:rowOff>28574</xdr:rowOff>
    </xdr:to>
    <xdr:graphicFrame macro="">
      <xdr:nvGraphicFramePr>
        <xdr:cNvPr id="3" name="Gráfico 2">
          <a:extLst>
            <a:ext uri="{FF2B5EF4-FFF2-40B4-BE49-F238E27FC236}">
              <a16:creationId xmlns:a16="http://schemas.microsoft.com/office/drawing/2014/main" id="{735C432F-DE12-4783-9A7A-211050B181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600075</xdr:colOff>
      <xdr:row>8</xdr:row>
      <xdr:rowOff>9525</xdr:rowOff>
    </xdr:from>
    <xdr:to>
      <xdr:col>4</xdr:col>
      <xdr:colOff>781050</xdr:colOff>
      <xdr:row>27</xdr:row>
      <xdr:rowOff>66675</xdr:rowOff>
    </xdr:to>
    <xdr:graphicFrame macro="">
      <xdr:nvGraphicFramePr>
        <xdr:cNvPr id="2" name="Gráfico 1">
          <a:extLst>
            <a:ext uri="{FF2B5EF4-FFF2-40B4-BE49-F238E27FC236}">
              <a16:creationId xmlns:a16="http://schemas.microsoft.com/office/drawing/2014/main" id="{2055B5EE-838D-41E4-9E8C-B8702F27EB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8</xdr:row>
      <xdr:rowOff>0</xdr:rowOff>
    </xdr:from>
    <xdr:to>
      <xdr:col>12</xdr:col>
      <xdr:colOff>742950</xdr:colOff>
      <xdr:row>24</xdr:row>
      <xdr:rowOff>19050</xdr:rowOff>
    </xdr:to>
    <xdr:graphicFrame macro="">
      <xdr:nvGraphicFramePr>
        <xdr:cNvPr id="3" name="Gráfico 2">
          <a:extLst>
            <a:ext uri="{FF2B5EF4-FFF2-40B4-BE49-F238E27FC236}">
              <a16:creationId xmlns:a16="http://schemas.microsoft.com/office/drawing/2014/main" id="{78A5AAB0-026B-4F37-8A23-D85B4AB459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504825</xdr:colOff>
      <xdr:row>17</xdr:row>
      <xdr:rowOff>176212</xdr:rowOff>
    </xdr:from>
    <xdr:to>
      <xdr:col>10</xdr:col>
      <xdr:colOff>114301</xdr:colOff>
      <xdr:row>37</xdr:row>
      <xdr:rowOff>133350</xdr:rowOff>
    </xdr:to>
    <xdr:graphicFrame macro="">
      <xdr:nvGraphicFramePr>
        <xdr:cNvPr id="2" name="Gráfico 1">
          <a:extLst>
            <a:ext uri="{FF2B5EF4-FFF2-40B4-BE49-F238E27FC236}">
              <a16:creationId xmlns:a16="http://schemas.microsoft.com/office/drawing/2014/main" id="{4B1845E1-4C39-4F17-B632-0CE4CBEBD9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9525</xdr:colOff>
      <xdr:row>10</xdr:row>
      <xdr:rowOff>185737</xdr:rowOff>
    </xdr:from>
    <xdr:to>
      <xdr:col>15</xdr:col>
      <xdr:colOff>257175</xdr:colOff>
      <xdr:row>26</xdr:row>
      <xdr:rowOff>66675</xdr:rowOff>
    </xdr:to>
    <xdr:graphicFrame macro="">
      <xdr:nvGraphicFramePr>
        <xdr:cNvPr id="2" name="Gráfico 1">
          <a:extLst>
            <a:ext uri="{FF2B5EF4-FFF2-40B4-BE49-F238E27FC236}">
              <a16:creationId xmlns:a16="http://schemas.microsoft.com/office/drawing/2014/main" id="{8F691289-C0E9-484B-8775-FF0AA4F6E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9525</xdr:colOff>
      <xdr:row>0</xdr:row>
      <xdr:rowOff>176211</xdr:rowOff>
    </xdr:from>
    <xdr:to>
      <xdr:col>10</xdr:col>
      <xdr:colOff>466725</xdr:colOff>
      <xdr:row>16</xdr:row>
      <xdr:rowOff>180974</xdr:rowOff>
    </xdr:to>
    <xdr:graphicFrame macro="">
      <xdr:nvGraphicFramePr>
        <xdr:cNvPr id="2" name="Gráfico 1">
          <a:extLst>
            <a:ext uri="{FF2B5EF4-FFF2-40B4-BE49-F238E27FC236}">
              <a16:creationId xmlns:a16="http://schemas.microsoft.com/office/drawing/2014/main" id="{F43FAF58-98AE-4F4E-99AB-60C1A27B51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2" Type="http://schemas.microsoft.com/office/2006/relationships/xlExternalLinkPath/xlPathMissing" Target="Anexo%201.%20Matriz%20Entes%20descentralizados%20Gob.%20Corporativo%20(copia)%20(3).xlsx" TargetMode="External"/><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efreshedDate="44363.46931724537" createdVersion="7" refreshedVersion="7" minRefreshableVersion="3" recordCount="36" xr:uid="{2F20121A-BE62-4FF9-9A16-E87E1425817B}">
  <cacheSource type="worksheet">
    <worksheetSource ref="A1:C37" sheet="Control vertical"/>
  </cacheSource>
  <cacheFields count="3">
    <cacheField name="Tipo de Ente" numFmtId="0">
      <sharedItems/>
    </cacheField>
    <cacheField name="Ente descentralizado/Gobierno Corporativo" numFmtId="0">
      <sharedItems count="36">
        <s v="Empresas Públicas de Medellín E.S. P. [EPM]"/>
        <s v="Plaza Mayor Medellín"/>
        <s v="Metroplús"/>
        <s v="Empresa de Desarrollo Urbano [EDU]"/>
        <s v="Metroparques"/>
        <s v="Savia Salud EPS"/>
        <s v="Terminales Medellín"/>
        <s v="Metro de Medellín "/>
        <s v="Empresa de Seguridad Urbana [ESU]"/>
        <s v="Aeropuerto Olaya Herrera"/>
        <s v="Biblioteca Pública Piloto"/>
        <s v="Colegio Mayor de Antioquia"/>
        <s v="Pascual Bravo"/>
        <s v="Instituto Tecnológico Metropolitano [ITM]"/>
        <s v="Metrosalud"/>
        <s v="Fondo de Valorización de Medellín [Fonvalmed]"/>
        <s v="Administrador del Patrimonio Escindido de Empresas Varias de Medellín [APEV]"/>
        <s v="Inder"/>
        <s v="Hospital General de Medellín"/>
        <s v="Agencia de Educación Superior de Medellín [SAPIENCIA]"/>
        <s v="Instituto Social de Vivienda y Hábitat de Medellín [ISVIMED]"/>
        <s v="Museo Casa de la Memoria"/>
        <s v="Agencia para la gestión del paisaje, el patrimonio y las alianzas público privadas [APP]"/>
        <s v="Jardín Botánico"/>
        <s v="Agencia de Cooperación e Inversión de Medellín [ACI]"/>
        <s v="Ruta N Medellín"/>
        <s v="Parque Explora"/>
        <s v="Greater Medellín Bureau"/>
        <s v="Hospital Infanitil Concejo de Medellín"/>
        <s v="Telemedellín"/>
        <s v="Creame Incubadora de Empresas"/>
        <s v="Cuenca Verde"/>
        <s v="Parque Arví"/>
        <s v="Fondo de Garantías"/>
        <s v="Teleantioquia"/>
        <s v="Fundación Ferrocarril de Antioquia"/>
      </sharedItems>
    </cacheField>
    <cacheField name="Control Vertical/PQR en página web" numFmtId="0">
      <sharedItems count="2">
        <s v="Sí"/>
        <s v="No"/>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efreshedDate="44383.438500810182" createdVersion="7" refreshedVersion="7" minRefreshableVersion="3" recordCount="36" xr:uid="{C73910D7-7900-4436-A014-FB3A63568AA3}">
  <cacheSource type="worksheet">
    <worksheetSource ref="A1:C37" sheet="# integrantes OD"/>
  </cacheSource>
  <cacheFields count="3">
    <cacheField name="Tipo de ente" numFmtId="0">
      <sharedItems count="3">
        <s v="E.D. Vinculados"/>
        <s v="E.D. Adscritos"/>
        <s v="E.D. Indirectos"/>
      </sharedItems>
    </cacheField>
    <cacheField name="Ente descentralizado/Gobierno Corporativo" numFmtId="0">
      <sharedItems/>
    </cacheField>
    <cacheField name="Número de integrantes en Órgano Directivo" numFmtId="0">
      <sharedItems containsMixedTypes="1" containsNumber="1" containsInteger="1" minValue="4" maxValue="10" count="7">
        <n v="9"/>
        <n v="7"/>
        <n v="5"/>
        <s v="Sin información"/>
        <n v="6"/>
        <n v="10"/>
        <n v="4"/>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4389.421529513886" createdVersion="7" refreshedVersion="7" minRefreshableVersion="3" recordCount="36" xr:uid="{7538BB92-AC0C-40AB-B754-690DAE6306C7}">
  <cacheSource type="worksheet">
    <worksheetSource ref="A1:D37" sheet="Elección Gerente Director 2 "/>
  </cacheSource>
  <cacheFields count="4">
    <cacheField name="Tipo de entidad" numFmtId="0">
      <sharedItems count="3">
        <s v="E.D. Vinculados"/>
        <s v="E.D. Adscritos"/>
        <s v="E.D. Indirectos"/>
      </sharedItems>
    </cacheField>
    <cacheField name="Entidad encargada de elección" numFmtId="0">
      <sharedItems count="3">
        <s v="Alcal. Med"/>
        <s v="Órg. Direct."/>
        <s v="Sin inform."/>
      </sharedItems>
    </cacheField>
    <cacheField name="Terna" numFmtId="0">
      <sharedItems count="3">
        <s v="Sin inform. sufici."/>
        <s v="Sí"/>
        <s v="Sin inform. "/>
      </sharedItems>
    </cacheField>
    <cacheField name="Libre nombramiento y remoción " numFmtId="0">
      <sharedItems count="4">
        <s v="Sí"/>
        <s v="Sin inform. "/>
        <s v="No"/>
        <s v="Automático por carg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efreshedDate="44375.632509606483" createdVersion="7" refreshedVersion="7" minRefreshableVersion="3" recordCount="36" xr:uid="{6C2C9044-6EE1-4456-B070-0856D779B65C}">
  <cacheSource type="worksheet">
    <worksheetSource ref="A1:C37" sheet="Naturaleza Jurídica"/>
  </cacheSource>
  <cacheFields count="3">
    <cacheField name="Tipo de ente" numFmtId="0">
      <sharedItems count="3">
        <s v="E.D. Vinculados"/>
        <s v="E.D. Adscritos"/>
        <s v="E.D. Indirectos"/>
      </sharedItems>
    </cacheField>
    <cacheField name="Ente descentralizado/Gobierno Corporativo" numFmtId="0">
      <sharedItems/>
    </cacheField>
    <cacheField name="Naturaleza jurídica " numFmtId="0">
      <sharedItems count="9">
        <s v="Empresa Industrial y Comercial del Estado"/>
        <s v="Sociedad de Economía Mixta "/>
        <s v="Sociedad entre Entidades Públicas"/>
        <s v="Establecimiento público"/>
        <s v="Empresa Social del Estado [ESE]"/>
        <s v="Unidad Administrativa Especial con personería jurídica"/>
        <s v="Asociaciones o fundaciones"/>
        <s v="Asociación entre entidades públicas"/>
        <s v="Sin información"/>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efreshedDate="44375.63250983796" createdVersion="7" refreshedVersion="7" minRefreshableVersion="3" recordCount="36" xr:uid="{62AC3A18-8966-43B3-B5C5-5A7B8D1F060E}">
  <cacheSource type="worksheet">
    <worksheetSource ref="A1:C37" sheet="Régimen jurídico"/>
  </cacheSource>
  <cacheFields count="3">
    <cacheField name="Tipo de ente" numFmtId="0">
      <sharedItems count="3">
        <s v="E.D. Vinculados"/>
        <s v="E.D. Adscritos"/>
        <s v="E.D. Indirectos"/>
      </sharedItems>
    </cacheField>
    <cacheField name="Ente descentralizado/Gobierno Corporativo" numFmtId="0">
      <sharedItems/>
    </cacheField>
    <cacheField name="Régimen jurídico" numFmtId="0">
      <sharedItems count="4">
        <s v="Derecho privado"/>
        <s v="Derecho público"/>
        <s v="Sin información"/>
        <s v="No se encuentra información al respecto en las fuentes consultadas" u="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efreshedDate="44375.632510416668" createdVersion="7" refreshedVersion="7" minRefreshableVersion="3" recordCount="36" xr:uid="{EB54591E-874F-481B-AF00-CDFE17CD7C02}">
  <cacheSource type="worksheet">
    <worksheetSource ref="A1:D37" sheet="Control vertical"/>
  </cacheSource>
  <cacheFields count="4">
    <cacheField name="Tipo de Ente" numFmtId="0">
      <sharedItems/>
    </cacheField>
    <cacheField name="Ente descentralizado/Gobierno Corporativo" numFmtId="0">
      <sharedItems/>
    </cacheField>
    <cacheField name="PQR en página web" numFmtId="0">
      <sharedItems/>
    </cacheField>
    <cacheField name="Seguimiento al PAAC 2021 en página web" numFmtId="0">
      <sharedItems count="2">
        <s v="Sí"/>
        <s v="No"/>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efreshedDate="44375.632510648145" createdVersion="7" refreshedVersion="7" minRefreshableVersion="3" recordCount="36" xr:uid="{1BB040C2-6385-4A6E-B72E-1727D239D136}">
  <cacheSource type="worksheet">
    <worksheetSource ref="A1:C37" sheet="Recibe presupuesto de Alcaldía"/>
  </cacheSource>
  <cacheFields count="3">
    <cacheField name="Tipo de ente" numFmtId="0">
      <sharedItems count="3">
        <s v="E.D. Vinculados"/>
        <s v="E.D. Adscritos"/>
        <s v="E.D. Indirectos"/>
      </sharedItems>
    </cacheField>
    <cacheField name="Ente descentralizado/Gobierno Corporativo" numFmtId="0">
      <sharedItems/>
    </cacheField>
    <cacheField name="Recibe presupuesto de inversión de la Alcaldía (2021)" numFmtId="0">
      <sharedItems count="2">
        <s v="No"/>
        <s v="Sí"/>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efreshedDate="44375.632510995369" createdVersion="7" refreshedVersion="7" minRefreshableVersion="3" recordCount="36" xr:uid="{1F239BD0-812E-4760-BB3E-653D6ED1544F}">
  <cacheSource type="worksheet">
    <worksheetSource ref="A1:E37" sheet="Control vertical"/>
  </cacheSource>
  <cacheFields count="5">
    <cacheField name="Tipo de Ente" numFmtId="0">
      <sharedItems/>
    </cacheField>
    <cacheField name="Ente descentralizado/Gobierno Corporativo" numFmtId="0">
      <sharedItems/>
    </cacheField>
    <cacheField name="PQR en página web" numFmtId="0">
      <sharedItems/>
    </cacheField>
    <cacheField name="Seguimiento al PAAC 2021 en página web" numFmtId="0">
      <sharedItems/>
    </cacheField>
    <cacheField name="Informe de gestión 2020 en página web" numFmtId="0">
      <sharedItems count="5">
        <s v="Sí"/>
        <s v="No"/>
        <s v="Sí*" u="1"/>
        <s v="No*" u="1"/>
        <s v="No**" u="1"/>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efreshedDate="44375.632564120373" createdVersion="7" refreshedVersion="7" minRefreshableVersion="3" recordCount="36" xr:uid="{3D4663FA-8C67-42D7-9C38-3472F08C6760}">
  <cacheSource type="worksheet">
    <worksheetSource ref="A1:C37" sheet="Sector administrativo"/>
  </cacheSource>
  <cacheFields count="3">
    <cacheField name="Tipo de Ente" numFmtId="0">
      <sharedItems containsBlank="1" count="7">
        <s v="E.D. Vinculados"/>
        <s v="E.D. Adscritos"/>
        <s v="E.D. Indirectos"/>
        <s v="Entes descentralizados vinculados" u="1"/>
        <m u="1"/>
        <s v="Entes descentralizados indirectos" u="1"/>
        <s v="Entes descentralizados adscritos" u="1"/>
      </sharedItems>
    </cacheField>
    <cacheField name="Ente descentralizado/Gobierno Corporativo" numFmtId="0">
      <sharedItems/>
    </cacheField>
    <cacheField name="Sector administrativo" numFmtId="0">
      <sharedItems count="8">
        <s v="Despacho del Alcalde"/>
        <s v="S.D.A. de ciencia, tecnología e innovación, desarrollo económico e internacionalización"/>
        <s v="S.D.A. de hábitat, movilidad, infraestructura y sostenibilidad"/>
        <s v="S.D.A. de educación, cultura, participación, recreación y deporte"/>
        <s v="S.D.A. de salud, inclusión social y familia y la no-violencia"/>
        <s v="S.D.A. de gobernabilidad y seguridad"/>
        <s v="Secretarías de apoyo institucional"/>
        <s v="S.D.A. de planeación y gestión territorial"/>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refreshedDate="44376.669517939816" createdVersion="7" refreshedVersion="7" minRefreshableVersion="3" recordCount="36" xr:uid="{50AE27A6-31D1-49BB-9B40-D8DC05C94210}">
  <cacheSource type="worksheet">
    <worksheetSource ref="A1:D37" sheet="P y R Órg Directivo"/>
  </cacheSource>
  <cacheFields count="4">
    <cacheField name="Tipo de ente" numFmtId="0">
      <sharedItems count="3">
        <s v="E.D. Vinculados"/>
        <s v="E.D. Adscritos"/>
        <s v="E.D. Indirectos"/>
      </sharedItems>
    </cacheField>
    <cacheField name="Ente descentralizado/Gobierno Corporativo" numFmtId="0">
      <sharedItems/>
    </cacheField>
    <cacheField name="Aplica Art. 54 del Decreto 883 de 2015" numFmtId="0">
      <sharedItems containsBlank="1" longText="1"/>
    </cacheField>
    <cacheField name="Disposiciones particulares para el ente descentralizado"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4377.376625810182" createdVersion="7" refreshedVersion="7" minRefreshableVersion="3" recordCount="36" xr:uid="{E7298014-E742-40E0-B347-5B2F63845B02}">
  <cacheSource type="worksheet">
    <worksheetSource ref="A1:G37" sheet="Matriz TD " r:id="rId2"/>
  </cacheSource>
  <cacheFields count="7">
    <cacheField name="Tipo de ente" numFmtId="0">
      <sharedItems count="3">
        <s v="E.D. Vinculados"/>
        <s v="E.D. Adscritos"/>
        <s v="E.D. Indirectos"/>
      </sharedItems>
    </cacheField>
    <cacheField name="Mayoría simple" numFmtId="0">
      <sharedItems containsBlank="1"/>
    </cacheField>
    <cacheField name="Mayoría absoluta" numFmtId="0">
      <sharedItems containsBlank="1"/>
    </cacheField>
    <cacheField name="Mayoría cualificada" numFmtId="0">
      <sharedItems containsNonDate="0" containsString="0" containsBlank="1"/>
    </cacheField>
    <cacheField name="Dos mayorías por tipo de decisión" numFmtId="0">
      <sharedItems containsBlank="1"/>
    </cacheField>
    <cacheField name="Sin información clara" numFmtId="0">
      <sharedItems containsBlank="1"/>
    </cacheField>
    <cacheField name="Sin informació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s v="E.D. Vinculados"/>
    <x v="0"/>
    <x v="0"/>
  </r>
  <r>
    <s v="E.D. Vinculados"/>
    <x v="1"/>
    <x v="0"/>
  </r>
  <r>
    <s v="E.D. Vinculados"/>
    <x v="2"/>
    <x v="0"/>
  </r>
  <r>
    <s v="E.D. Vinculados"/>
    <x v="3"/>
    <x v="0"/>
  </r>
  <r>
    <s v="E.D. Vinculados"/>
    <x v="4"/>
    <x v="0"/>
  </r>
  <r>
    <s v="E.D. Vinculados"/>
    <x v="5"/>
    <x v="0"/>
  </r>
  <r>
    <s v="E.D. Vinculados"/>
    <x v="6"/>
    <x v="0"/>
  </r>
  <r>
    <s v="E.D. Vinculados"/>
    <x v="7"/>
    <x v="0"/>
  </r>
  <r>
    <s v="E.D. Vinculados"/>
    <x v="8"/>
    <x v="0"/>
  </r>
  <r>
    <s v="E.D. Adscritos"/>
    <x v="9"/>
    <x v="0"/>
  </r>
  <r>
    <s v="E.D. Adscritos"/>
    <x v="10"/>
    <x v="0"/>
  </r>
  <r>
    <s v="E.D. Adscritos"/>
    <x v="11"/>
    <x v="0"/>
  </r>
  <r>
    <s v="E.D. Adscritos"/>
    <x v="12"/>
    <x v="0"/>
  </r>
  <r>
    <s v="E.D. Adscritos"/>
    <x v="13"/>
    <x v="0"/>
  </r>
  <r>
    <s v="E.D. Adscritos"/>
    <x v="14"/>
    <x v="1"/>
  </r>
  <r>
    <s v="E.D. Adscritos"/>
    <x v="15"/>
    <x v="0"/>
  </r>
  <r>
    <s v="E.D. Adscritos"/>
    <x v="16"/>
    <x v="0"/>
  </r>
  <r>
    <s v="E.D. Adscritos"/>
    <x v="17"/>
    <x v="0"/>
  </r>
  <r>
    <s v="E.D. Adscritos"/>
    <x v="18"/>
    <x v="0"/>
  </r>
  <r>
    <s v="E.D. Adscritos"/>
    <x v="19"/>
    <x v="0"/>
  </r>
  <r>
    <s v="E.D. Adscritos"/>
    <x v="20"/>
    <x v="0"/>
  </r>
  <r>
    <s v="E.D. Adscritos"/>
    <x v="21"/>
    <x v="0"/>
  </r>
  <r>
    <s v="E.D. Adscritos"/>
    <x v="22"/>
    <x v="0"/>
  </r>
  <r>
    <s v="E.D. Indirectos"/>
    <x v="23"/>
    <x v="0"/>
  </r>
  <r>
    <s v="E.D. Indirectos"/>
    <x v="24"/>
    <x v="0"/>
  </r>
  <r>
    <s v="E.D. Indirectos"/>
    <x v="25"/>
    <x v="1"/>
  </r>
  <r>
    <s v="E.D. Indirectos"/>
    <x v="26"/>
    <x v="0"/>
  </r>
  <r>
    <s v="E.D. Indirectos"/>
    <x v="27"/>
    <x v="0"/>
  </r>
  <r>
    <s v="E.D. Indirectos"/>
    <x v="28"/>
    <x v="0"/>
  </r>
  <r>
    <s v="E.D. Indirectos"/>
    <x v="29"/>
    <x v="0"/>
  </r>
  <r>
    <s v="E.D. Indirectos"/>
    <x v="30"/>
    <x v="1"/>
  </r>
  <r>
    <s v="E.D. Indirectos"/>
    <x v="31"/>
    <x v="1"/>
  </r>
  <r>
    <s v="E.D. Indirectos"/>
    <x v="32"/>
    <x v="0"/>
  </r>
  <r>
    <s v="E.D. Indirectos"/>
    <x v="33"/>
    <x v="0"/>
  </r>
  <r>
    <s v="E.D. Indirectos"/>
    <x v="34"/>
    <x v="0"/>
  </r>
  <r>
    <s v="E.D. Indirectos"/>
    <x v="35"/>
    <x v="1"/>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s v="Empresas Públicas de Medellín E.S. P. [EPM]"/>
    <x v="0"/>
  </r>
  <r>
    <x v="0"/>
    <s v="Plaza Mayor Medellín"/>
    <x v="1"/>
  </r>
  <r>
    <x v="0"/>
    <s v="Metroplús"/>
    <x v="2"/>
  </r>
  <r>
    <x v="0"/>
    <s v="Empresa de Desarrollo Urbano [EDU]"/>
    <x v="1"/>
  </r>
  <r>
    <x v="0"/>
    <s v="Metroparques"/>
    <x v="1"/>
  </r>
  <r>
    <x v="0"/>
    <s v="Savia Salud EPS"/>
    <x v="1"/>
  </r>
  <r>
    <x v="0"/>
    <s v="Terminales Medellín"/>
    <x v="3"/>
  </r>
  <r>
    <x v="0"/>
    <s v="Metro de Medellín "/>
    <x v="0"/>
  </r>
  <r>
    <x v="0"/>
    <s v="Empresa de Seguridad Urbana [ESU]"/>
    <x v="1"/>
  </r>
  <r>
    <x v="1"/>
    <s v="Aeropuerto Olaya Herrera"/>
    <x v="1"/>
  </r>
  <r>
    <x v="1"/>
    <s v="Biblioteca Pública Piloto"/>
    <x v="1"/>
  </r>
  <r>
    <x v="1"/>
    <s v="Colegio Mayor de Antioquia"/>
    <x v="0"/>
  </r>
  <r>
    <x v="1"/>
    <s v="Pascual Bravo"/>
    <x v="0"/>
  </r>
  <r>
    <x v="1"/>
    <s v="Instituto Tecnológico Metropolitano [ITM]"/>
    <x v="0"/>
  </r>
  <r>
    <x v="1"/>
    <s v="Metrosalud"/>
    <x v="4"/>
  </r>
  <r>
    <x v="1"/>
    <s v="Fondo de Valorización de Medellín [Fonvalmed]"/>
    <x v="1"/>
  </r>
  <r>
    <x v="1"/>
    <s v="Administrador del Patrimonio Escindido de Empresas Varias de Medellín [APEV]"/>
    <x v="1"/>
  </r>
  <r>
    <x v="1"/>
    <s v="Inder"/>
    <x v="1"/>
  </r>
  <r>
    <x v="1"/>
    <s v="Hospital General de Medellín"/>
    <x v="4"/>
  </r>
  <r>
    <x v="1"/>
    <s v="Agencia de Educación Superior de Medellín [SAPIENCIA]"/>
    <x v="1"/>
  </r>
  <r>
    <x v="1"/>
    <s v="Instituto Social de Vivienda y Hábitat de Medellín [ISVIMED]"/>
    <x v="1"/>
  </r>
  <r>
    <x v="1"/>
    <s v="Museo Casa de la Memoria"/>
    <x v="1"/>
  </r>
  <r>
    <x v="1"/>
    <s v="Agencia para la gestión del paisaje, el patrimonio y las alianzas público privadas [APP]"/>
    <x v="1"/>
  </r>
  <r>
    <x v="2"/>
    <s v="Jardín Botánico"/>
    <x v="5"/>
  </r>
  <r>
    <x v="2"/>
    <s v="Agencia de Cooperación e Inversión de Medellín [ACI]"/>
    <x v="2"/>
  </r>
  <r>
    <x v="2"/>
    <s v="Ruta N Medellín"/>
    <x v="0"/>
  </r>
  <r>
    <x v="2"/>
    <s v="Parque Explora"/>
    <x v="1"/>
  </r>
  <r>
    <x v="2"/>
    <s v="Greater Medellín Bureau"/>
    <x v="1"/>
  </r>
  <r>
    <x v="2"/>
    <s v="Hospital Infantil Concejo de Medellín"/>
    <x v="4"/>
  </r>
  <r>
    <x v="2"/>
    <s v="Telemedellín"/>
    <x v="1"/>
  </r>
  <r>
    <x v="2"/>
    <s v="Créame Incubadora de Empresas"/>
    <x v="3"/>
  </r>
  <r>
    <x v="2"/>
    <s v="Cuenca Verde"/>
    <x v="3"/>
  </r>
  <r>
    <x v="2"/>
    <s v="Parque Arví"/>
    <x v="0"/>
  </r>
  <r>
    <x v="2"/>
    <s v="Fondo de Garantías"/>
    <x v="1"/>
  </r>
  <r>
    <x v="2"/>
    <s v="Teleantioquia"/>
    <x v="6"/>
  </r>
  <r>
    <x v="2"/>
    <s v="Fundación Ferrocarril de Antioquia"/>
    <x v="2"/>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x v="0"/>
    <x v="0"/>
    <x v="0"/>
  </r>
  <r>
    <x v="0"/>
    <x v="1"/>
    <x v="0"/>
    <x v="0"/>
  </r>
  <r>
    <x v="0"/>
    <x v="1"/>
    <x v="1"/>
    <x v="0"/>
  </r>
  <r>
    <x v="0"/>
    <x v="0"/>
    <x v="0"/>
    <x v="0"/>
  </r>
  <r>
    <x v="0"/>
    <x v="0"/>
    <x v="0"/>
    <x v="0"/>
  </r>
  <r>
    <x v="0"/>
    <x v="1"/>
    <x v="0"/>
    <x v="0"/>
  </r>
  <r>
    <x v="0"/>
    <x v="1"/>
    <x v="0"/>
    <x v="1"/>
  </r>
  <r>
    <x v="0"/>
    <x v="1"/>
    <x v="0"/>
    <x v="0"/>
  </r>
  <r>
    <x v="0"/>
    <x v="0"/>
    <x v="0"/>
    <x v="0"/>
  </r>
  <r>
    <x v="1"/>
    <x v="0"/>
    <x v="0"/>
    <x v="0"/>
  </r>
  <r>
    <x v="1"/>
    <x v="0"/>
    <x v="0"/>
    <x v="0"/>
  </r>
  <r>
    <x v="1"/>
    <x v="1"/>
    <x v="1"/>
    <x v="2"/>
  </r>
  <r>
    <x v="1"/>
    <x v="1"/>
    <x v="0"/>
    <x v="2"/>
  </r>
  <r>
    <x v="1"/>
    <x v="1"/>
    <x v="1"/>
    <x v="0"/>
  </r>
  <r>
    <x v="1"/>
    <x v="0"/>
    <x v="1"/>
    <x v="2"/>
  </r>
  <r>
    <x v="1"/>
    <x v="0"/>
    <x v="0"/>
    <x v="3"/>
  </r>
  <r>
    <x v="1"/>
    <x v="0"/>
    <x v="0"/>
    <x v="3"/>
  </r>
  <r>
    <x v="1"/>
    <x v="0"/>
    <x v="0"/>
    <x v="0"/>
  </r>
  <r>
    <x v="1"/>
    <x v="0"/>
    <x v="1"/>
    <x v="2"/>
  </r>
  <r>
    <x v="1"/>
    <x v="0"/>
    <x v="0"/>
    <x v="0"/>
  </r>
  <r>
    <x v="1"/>
    <x v="0"/>
    <x v="0"/>
    <x v="0"/>
  </r>
  <r>
    <x v="1"/>
    <x v="0"/>
    <x v="0"/>
    <x v="0"/>
  </r>
  <r>
    <x v="1"/>
    <x v="0"/>
    <x v="0"/>
    <x v="0"/>
  </r>
  <r>
    <x v="2"/>
    <x v="1"/>
    <x v="0"/>
    <x v="0"/>
  </r>
  <r>
    <x v="2"/>
    <x v="1"/>
    <x v="0"/>
    <x v="0"/>
  </r>
  <r>
    <x v="2"/>
    <x v="1"/>
    <x v="0"/>
    <x v="0"/>
  </r>
  <r>
    <x v="2"/>
    <x v="1"/>
    <x v="0"/>
    <x v="0"/>
  </r>
  <r>
    <x v="2"/>
    <x v="1"/>
    <x v="0"/>
    <x v="0"/>
  </r>
  <r>
    <x v="2"/>
    <x v="2"/>
    <x v="2"/>
    <x v="1"/>
  </r>
  <r>
    <x v="2"/>
    <x v="0"/>
    <x v="0"/>
    <x v="0"/>
  </r>
  <r>
    <x v="2"/>
    <x v="2"/>
    <x v="2"/>
    <x v="1"/>
  </r>
  <r>
    <x v="2"/>
    <x v="2"/>
    <x v="2"/>
    <x v="1"/>
  </r>
  <r>
    <x v="2"/>
    <x v="1"/>
    <x v="0"/>
    <x v="0"/>
  </r>
  <r>
    <x v="2"/>
    <x v="1"/>
    <x v="0"/>
    <x v="2"/>
  </r>
  <r>
    <x v="2"/>
    <x v="1"/>
    <x v="0"/>
    <x v="0"/>
  </r>
  <r>
    <x v="2"/>
    <x v="1"/>
    <x v="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s v="Empresas Públicas de Medellín E.S. P. [EPM]"/>
    <x v="0"/>
  </r>
  <r>
    <x v="0"/>
    <s v="Plaza Mayor Medellín"/>
    <x v="1"/>
  </r>
  <r>
    <x v="0"/>
    <s v="Metroplús"/>
    <x v="2"/>
  </r>
  <r>
    <x v="0"/>
    <s v="Empresa de Desarrollo Urbano [EDU]"/>
    <x v="0"/>
  </r>
  <r>
    <x v="0"/>
    <s v="Metroparques"/>
    <x v="0"/>
  </r>
  <r>
    <x v="0"/>
    <s v="Savia Salud EPS"/>
    <x v="1"/>
  </r>
  <r>
    <x v="0"/>
    <s v="Terminales Medellín"/>
    <x v="1"/>
  </r>
  <r>
    <x v="0"/>
    <s v="Metro de Medellín "/>
    <x v="2"/>
  </r>
  <r>
    <x v="0"/>
    <s v="Empresa de Seguridad Urbana [ESU]"/>
    <x v="0"/>
  </r>
  <r>
    <x v="1"/>
    <s v="Aeropuerto Olaya Herrera"/>
    <x v="3"/>
  </r>
  <r>
    <x v="1"/>
    <s v="Biblioteca Pública Piloto"/>
    <x v="3"/>
  </r>
  <r>
    <x v="1"/>
    <s v="Colegio Mayor de Antioquia"/>
    <x v="3"/>
  </r>
  <r>
    <x v="1"/>
    <s v="Pascual Bravo"/>
    <x v="3"/>
  </r>
  <r>
    <x v="1"/>
    <s v="Instituto Tecnológico Metropolitano [ITM]"/>
    <x v="3"/>
  </r>
  <r>
    <x v="1"/>
    <s v="Metrosalud"/>
    <x v="4"/>
  </r>
  <r>
    <x v="1"/>
    <s v="Fondo de Valorización de Medellín [Fonvalmed]"/>
    <x v="3"/>
  </r>
  <r>
    <x v="1"/>
    <s v="Administrador del Patrimonio Escindido de Empresas Varias de Medellín [APEV]"/>
    <x v="3"/>
  </r>
  <r>
    <x v="1"/>
    <s v="Inder"/>
    <x v="3"/>
  </r>
  <r>
    <x v="1"/>
    <s v="Hospital General de Medellín"/>
    <x v="4"/>
  </r>
  <r>
    <x v="1"/>
    <s v="Agencia de Educación Superior de Medellín [SAPIENCIA]"/>
    <x v="5"/>
  </r>
  <r>
    <x v="1"/>
    <s v="Instituto Social de Vivienda y Hábitat de Medellín [ISVIMED]"/>
    <x v="3"/>
  </r>
  <r>
    <x v="1"/>
    <s v="Museo Casa de la Memoria"/>
    <x v="3"/>
  </r>
  <r>
    <x v="1"/>
    <s v="Agencia para la gestión del paisaje, el patrimonio y las alianzas público privadas [APP]"/>
    <x v="5"/>
  </r>
  <r>
    <x v="2"/>
    <s v="Jardín Botánico"/>
    <x v="6"/>
  </r>
  <r>
    <x v="2"/>
    <s v="Agencia de Cooperación e Inversión de Medellín [ACI]"/>
    <x v="7"/>
  </r>
  <r>
    <x v="2"/>
    <s v="Ruta N Medellín"/>
    <x v="6"/>
  </r>
  <r>
    <x v="2"/>
    <s v="Parque Explora"/>
    <x v="6"/>
  </r>
  <r>
    <x v="2"/>
    <s v="Greater Medellín Bureau"/>
    <x v="6"/>
  </r>
  <r>
    <x v="2"/>
    <s v="Hospital Infanitil Concejo de Medellín"/>
    <x v="6"/>
  </r>
  <r>
    <x v="2"/>
    <s v="Telemedellín"/>
    <x v="7"/>
  </r>
  <r>
    <x v="2"/>
    <s v="Creame Incubadora de Empresas"/>
    <x v="6"/>
  </r>
  <r>
    <x v="2"/>
    <s v="Cuenca Verde"/>
    <x v="8"/>
  </r>
  <r>
    <x v="2"/>
    <s v="Parque Arví"/>
    <x v="6"/>
  </r>
  <r>
    <x v="2"/>
    <s v="Fondo de Garantías"/>
    <x v="1"/>
  </r>
  <r>
    <x v="2"/>
    <s v="Teleantioquia"/>
    <x v="2"/>
  </r>
  <r>
    <x v="2"/>
    <s v="Fundación Ferrocarril de Antioquia"/>
    <x v="6"/>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s v="Empresas Públicas de Medellín E.S. P. [EPM]"/>
    <x v="0"/>
  </r>
  <r>
    <x v="0"/>
    <s v="Plaza Mayor Medellín"/>
    <x v="0"/>
  </r>
  <r>
    <x v="0"/>
    <s v="Metroplús"/>
    <x v="0"/>
  </r>
  <r>
    <x v="0"/>
    <s v="Empresa de Desarrollo Urbano [EDU]"/>
    <x v="0"/>
  </r>
  <r>
    <x v="0"/>
    <s v="Metroparques"/>
    <x v="0"/>
  </r>
  <r>
    <x v="0"/>
    <s v="Savia Salud EPS"/>
    <x v="0"/>
  </r>
  <r>
    <x v="0"/>
    <s v="Terminales Medellín"/>
    <x v="0"/>
  </r>
  <r>
    <x v="0"/>
    <s v="Metro de Medellín "/>
    <x v="0"/>
  </r>
  <r>
    <x v="0"/>
    <s v="Empresa de Seguridad Urbana [ESU]"/>
    <x v="0"/>
  </r>
  <r>
    <x v="1"/>
    <s v="Aeropuerto Olaya Herrera"/>
    <x v="1"/>
  </r>
  <r>
    <x v="1"/>
    <s v="Biblioteca Pública Piloto"/>
    <x v="1"/>
  </r>
  <r>
    <x v="1"/>
    <s v="Colegio Mayor de Antioquia"/>
    <x v="1"/>
  </r>
  <r>
    <x v="1"/>
    <s v="Pascual Bravo"/>
    <x v="1"/>
  </r>
  <r>
    <x v="1"/>
    <s v="Instituto Tecnológico Metropolitano [ITM]"/>
    <x v="1"/>
  </r>
  <r>
    <x v="1"/>
    <s v="Metrosalud"/>
    <x v="1"/>
  </r>
  <r>
    <x v="1"/>
    <s v="Fondo de Valorización de Medellín [Fonvalmed]"/>
    <x v="1"/>
  </r>
  <r>
    <x v="1"/>
    <s v="Administrador del Patrimonio Escindido de Empresas Varias de Medellín [APEV]"/>
    <x v="1"/>
  </r>
  <r>
    <x v="1"/>
    <s v="Inder"/>
    <x v="1"/>
  </r>
  <r>
    <x v="1"/>
    <s v="Hospital General de Medellín"/>
    <x v="1"/>
  </r>
  <r>
    <x v="1"/>
    <s v="Agencia de Educación Superior de Medellín [SAPIENCIA]"/>
    <x v="1"/>
  </r>
  <r>
    <x v="1"/>
    <s v="Instituto Social de Vivienda y Hábitat de Medellín [ISVIMED]"/>
    <x v="1"/>
  </r>
  <r>
    <x v="1"/>
    <s v="Museo Casa de la Memoria"/>
    <x v="1"/>
  </r>
  <r>
    <x v="1"/>
    <s v="Agencia para la gestión del paisaje, el patrimonio y las alianzas público privadas [APP]"/>
    <x v="1"/>
  </r>
  <r>
    <x v="2"/>
    <s v="Jardín Botánico"/>
    <x v="0"/>
  </r>
  <r>
    <x v="2"/>
    <s v="Agencia de Cooperación e Inversión de Medellín [ACI]"/>
    <x v="0"/>
  </r>
  <r>
    <x v="2"/>
    <s v="Ruta N Medellín"/>
    <x v="0"/>
  </r>
  <r>
    <x v="2"/>
    <s v="Parque Explora"/>
    <x v="0"/>
  </r>
  <r>
    <x v="2"/>
    <s v="Greater Medellín Bureau"/>
    <x v="0"/>
  </r>
  <r>
    <x v="2"/>
    <s v="Hospital Infanitil Concejo de Medellín"/>
    <x v="0"/>
  </r>
  <r>
    <x v="2"/>
    <s v="Telemedellín"/>
    <x v="0"/>
  </r>
  <r>
    <x v="2"/>
    <s v="Creame Incubadora de Empresas"/>
    <x v="2"/>
  </r>
  <r>
    <x v="2"/>
    <s v="Cuenca Verde"/>
    <x v="2"/>
  </r>
  <r>
    <x v="2"/>
    <s v="Parque Arví"/>
    <x v="0"/>
  </r>
  <r>
    <x v="2"/>
    <s v="Fondo de Garantías"/>
    <x v="0"/>
  </r>
  <r>
    <x v="2"/>
    <s v="Teleantioquia"/>
    <x v="0"/>
  </r>
  <r>
    <x v="2"/>
    <s v="Fundación Ferrocarril de Antioquia"/>
    <x v="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s v="E.D. Vinculados"/>
    <s v="Empresas Públicas de Medellín E.S. P. [EPM]"/>
    <s v="Sí"/>
    <x v="0"/>
  </r>
  <r>
    <s v="E.D. Vinculados"/>
    <s v="Plaza Mayor Medellín"/>
    <s v="Sí"/>
    <x v="0"/>
  </r>
  <r>
    <s v="E.D. Vinculados"/>
    <s v="Metroplús"/>
    <s v="Sí"/>
    <x v="0"/>
  </r>
  <r>
    <s v="E.D. Vinculados"/>
    <s v="Empresa de Desarrollo Urbano [EDU]"/>
    <s v="Sí"/>
    <x v="1"/>
  </r>
  <r>
    <s v="E.D. Vinculados"/>
    <s v="Metroparques"/>
    <s v="Sí"/>
    <x v="0"/>
  </r>
  <r>
    <s v="E.D. Vinculados"/>
    <s v="Savia Salud EPS"/>
    <s v="Sí"/>
    <x v="0"/>
  </r>
  <r>
    <s v="E.D. Vinculados"/>
    <s v="Terminales Medellín"/>
    <s v="Sí"/>
    <x v="0"/>
  </r>
  <r>
    <s v="E.D. Vinculados"/>
    <s v="Metro de Medellín "/>
    <s v="Sí"/>
    <x v="0"/>
  </r>
  <r>
    <s v="E.D. Vinculados"/>
    <s v="Empresa de Seguridad Urbana [ESU]"/>
    <s v="Sí"/>
    <x v="0"/>
  </r>
  <r>
    <s v="E.D. Adscritos"/>
    <s v="Aeropuerto Olaya Herrera"/>
    <s v="Sí"/>
    <x v="1"/>
  </r>
  <r>
    <s v="E.D. Adscritos"/>
    <s v="Biblioteca Pública Piloto"/>
    <s v="Sí"/>
    <x v="0"/>
  </r>
  <r>
    <s v="E.D. Adscritos"/>
    <s v="Colegio Mayor de Antioquia"/>
    <s v="Sí"/>
    <x v="0"/>
  </r>
  <r>
    <s v="E.D. Adscritos"/>
    <s v="Pascual Bravo"/>
    <s v="Sí"/>
    <x v="1"/>
  </r>
  <r>
    <s v="E.D. Adscritos"/>
    <s v="Instituto Tecnológico Metropolitano [ITM]"/>
    <s v="Sí"/>
    <x v="0"/>
  </r>
  <r>
    <s v="E.D. Adscritos"/>
    <s v="Metrosalud"/>
    <s v="No"/>
    <x v="0"/>
  </r>
  <r>
    <s v="E.D. Adscritos"/>
    <s v="Fondo de Valorización de Medellín [Fonvalmed]"/>
    <s v="Sí"/>
    <x v="0"/>
  </r>
  <r>
    <s v="E.D. Adscritos"/>
    <s v="Administrador del Patrimonio Escindido de Empresas Varias de Medellín [APEV]"/>
    <s v="Sí"/>
    <x v="0"/>
  </r>
  <r>
    <s v="E.D. Adscritos"/>
    <s v="Inder"/>
    <s v="Sí"/>
    <x v="0"/>
  </r>
  <r>
    <s v="E.D. Adscritos"/>
    <s v="Hospital General de Medellín"/>
    <s v="Sí"/>
    <x v="1"/>
  </r>
  <r>
    <s v="E.D. Adscritos"/>
    <s v="Agencia de Educación Superior de Medellín [SAPIENCIA]"/>
    <s v="Sí"/>
    <x v="0"/>
  </r>
  <r>
    <s v="E.D. Adscritos"/>
    <s v="Instituto Social de Vivienda y Hábitat de Medellín [ISVIMED]"/>
    <s v="Sí"/>
    <x v="1"/>
  </r>
  <r>
    <s v="E.D. Adscritos"/>
    <s v="Museo Casa de la Memoria"/>
    <s v="Sí"/>
    <x v="1"/>
  </r>
  <r>
    <s v="E.D. Adscritos"/>
    <s v="Agencia para la gestión del paisaje, el patrimonio y las alianzas público privadas [APP]"/>
    <s v="Sí"/>
    <x v="1"/>
  </r>
  <r>
    <s v="E.D. Indirectos"/>
    <s v="Jardín Botánico"/>
    <s v="Sí"/>
    <x v="1"/>
  </r>
  <r>
    <s v="E.D. Indirectos"/>
    <s v="Agencia de Cooperación e Inversión de Medellín [ACI]"/>
    <s v="Sí"/>
    <x v="0"/>
  </r>
  <r>
    <s v="E.D. Indirectos"/>
    <s v="Ruta N Medellín"/>
    <s v="No"/>
    <x v="1"/>
  </r>
  <r>
    <s v="E.D. Indirectos"/>
    <s v="Parque Explora"/>
    <s v="Sí"/>
    <x v="1"/>
  </r>
  <r>
    <s v="E.D. Indirectos"/>
    <s v="Greater Medellín Bureau"/>
    <s v="Sí"/>
    <x v="1"/>
  </r>
  <r>
    <s v="E.D. Indirectos"/>
    <s v="Hospital Infanitil Concejo de Medellín"/>
    <s v="Sí"/>
    <x v="1"/>
  </r>
  <r>
    <s v="E.D. Indirectos"/>
    <s v="Telemedellín"/>
    <s v="Sí"/>
    <x v="1"/>
  </r>
  <r>
    <s v="E.D. Indirectos"/>
    <s v="Creame Incubadora de Empresas"/>
    <s v="No"/>
    <x v="1"/>
  </r>
  <r>
    <s v="E.D. Indirectos"/>
    <s v="Cuenca Verde"/>
    <s v="No"/>
    <x v="1"/>
  </r>
  <r>
    <s v="E.D. Indirectos"/>
    <s v="Parque Arví"/>
    <s v="Sí"/>
    <x v="1"/>
  </r>
  <r>
    <s v="E.D. Indirectos"/>
    <s v="Fondo de Garantías"/>
    <s v="Sí"/>
    <x v="1"/>
  </r>
  <r>
    <s v="E.D. Indirectos"/>
    <s v="Teleantioquia"/>
    <s v="Sí"/>
    <x v="0"/>
  </r>
  <r>
    <s v="E.D. Indirectos"/>
    <s v="Fundación Ferrocarril de Antioquia"/>
    <s v="No"/>
    <x v="1"/>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s v="Empresas Públicas de Medellín E.S. P. [EPM]"/>
    <x v="0"/>
  </r>
  <r>
    <x v="0"/>
    <s v="Plaza Mayor Medellín"/>
    <x v="0"/>
  </r>
  <r>
    <x v="0"/>
    <s v="Metroplús"/>
    <x v="0"/>
  </r>
  <r>
    <x v="0"/>
    <s v="Empresa de Desarrollo Urbano [EDU]"/>
    <x v="0"/>
  </r>
  <r>
    <x v="0"/>
    <s v="Metroparques"/>
    <x v="0"/>
  </r>
  <r>
    <x v="0"/>
    <s v="Savia Salud EPS"/>
    <x v="0"/>
  </r>
  <r>
    <x v="0"/>
    <s v="Terminales Medellín"/>
    <x v="0"/>
  </r>
  <r>
    <x v="0"/>
    <s v="Metro de Medellín "/>
    <x v="0"/>
  </r>
  <r>
    <x v="0"/>
    <s v="Empresa de Seguridad Urbana [ESU]"/>
    <x v="0"/>
  </r>
  <r>
    <x v="1"/>
    <s v="Aeropuerto Olaya Herrera"/>
    <x v="0"/>
  </r>
  <r>
    <x v="1"/>
    <s v="Biblioteca Pública Piloto"/>
    <x v="1"/>
  </r>
  <r>
    <x v="1"/>
    <s v="Colegio Mayor de Antioquia"/>
    <x v="1"/>
  </r>
  <r>
    <x v="1"/>
    <s v="Pascual Bravo"/>
    <x v="1"/>
  </r>
  <r>
    <x v="1"/>
    <s v="Instituto Tecnológico Metropolitano [ITM]"/>
    <x v="1"/>
  </r>
  <r>
    <x v="1"/>
    <s v="Metrosalud"/>
    <x v="0"/>
  </r>
  <r>
    <x v="1"/>
    <s v="Fondo de Valorización de Medellín [Fonvalmed]"/>
    <x v="1"/>
  </r>
  <r>
    <x v="1"/>
    <s v="Administrador del Patrimonio Escindido de Empresas Varias de Medellín [APEV]"/>
    <x v="0"/>
  </r>
  <r>
    <x v="1"/>
    <s v="Inder"/>
    <x v="1"/>
  </r>
  <r>
    <x v="1"/>
    <s v="Hospital General de Medellín"/>
    <x v="0"/>
  </r>
  <r>
    <x v="1"/>
    <s v="Agencia de Educación Superior de Medellín [SAPIENCIA]"/>
    <x v="0"/>
  </r>
  <r>
    <x v="1"/>
    <s v="Instituto Social de Vivienda y Hábitat de Medellín [ISVIMED]"/>
    <x v="1"/>
  </r>
  <r>
    <x v="1"/>
    <s v="Museo Casa de la Memoria"/>
    <x v="1"/>
  </r>
  <r>
    <x v="1"/>
    <s v="Agencia para la gestión del paisaje, el patrimonio y las alianzas público privadas [APP]"/>
    <x v="1"/>
  </r>
  <r>
    <x v="2"/>
    <s v="Jardín Botánico"/>
    <x v="0"/>
  </r>
  <r>
    <x v="2"/>
    <s v="Agencia de Cooperación e Inversión de Medellín [ACI]"/>
    <x v="0"/>
  </r>
  <r>
    <x v="2"/>
    <s v="Ruta N Medellín"/>
    <x v="0"/>
  </r>
  <r>
    <x v="2"/>
    <s v="Parque Explora"/>
    <x v="0"/>
  </r>
  <r>
    <x v="2"/>
    <s v="Greater Medellín Bureau"/>
    <x v="0"/>
  </r>
  <r>
    <x v="2"/>
    <s v="Hospital Infantil Concejo de Medellín"/>
    <x v="0"/>
  </r>
  <r>
    <x v="2"/>
    <s v="Telemedellín"/>
    <x v="1"/>
  </r>
  <r>
    <x v="2"/>
    <s v="Créame Incubadora de Empresas"/>
    <x v="0"/>
  </r>
  <r>
    <x v="2"/>
    <s v="Cuenca Verde"/>
    <x v="0"/>
  </r>
  <r>
    <x v="2"/>
    <s v="Parque Arví"/>
    <x v="0"/>
  </r>
  <r>
    <x v="2"/>
    <s v="Fondo de Garantías"/>
    <x v="0"/>
  </r>
  <r>
    <x v="2"/>
    <s v="Teleantioquia"/>
    <x v="0"/>
  </r>
  <r>
    <x v="2"/>
    <s v="Fundación Ferrocarril de Antioquia"/>
    <x v="0"/>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s v="E.D. Vinculados"/>
    <s v="Empresas Públicas de Medellín E.S. P. [EPM]"/>
    <s v="Sí"/>
    <s v="Sí"/>
    <x v="0"/>
  </r>
  <r>
    <s v="E.D. Vinculados"/>
    <s v="Plaza Mayor Medellín"/>
    <s v="Sí"/>
    <s v="Sí"/>
    <x v="0"/>
  </r>
  <r>
    <s v="E.D. Vinculados"/>
    <s v="Metroplús"/>
    <s v="Sí"/>
    <s v="Sí"/>
    <x v="0"/>
  </r>
  <r>
    <s v="E.D. Vinculados"/>
    <s v="Empresa de Desarrollo Urbano [EDU]"/>
    <s v="Sí"/>
    <s v="No"/>
    <x v="1"/>
  </r>
  <r>
    <s v="E.D. Vinculados"/>
    <s v="Metroparques"/>
    <s v="Sí"/>
    <s v="Sí"/>
    <x v="0"/>
  </r>
  <r>
    <s v="E.D. Vinculados"/>
    <s v="Savia Salud EPS"/>
    <s v="Sí"/>
    <s v="Sí"/>
    <x v="0"/>
  </r>
  <r>
    <s v="E.D. Vinculados"/>
    <s v="Terminales Medellín"/>
    <s v="Sí"/>
    <s v="Sí"/>
    <x v="0"/>
  </r>
  <r>
    <s v="E.D. Vinculados"/>
    <s v="Metro de Medellín "/>
    <s v="Sí"/>
    <s v="Sí"/>
    <x v="0"/>
  </r>
  <r>
    <s v="E.D. Vinculados"/>
    <s v="Empresa de Seguridad Urbana [ESU]"/>
    <s v="Sí"/>
    <s v="Sí"/>
    <x v="0"/>
  </r>
  <r>
    <s v="E.D. Adscritos"/>
    <s v="Aeropuerto Olaya Herrera"/>
    <s v="Sí"/>
    <s v="No"/>
    <x v="1"/>
  </r>
  <r>
    <s v="E.D. Adscritos"/>
    <s v="Biblioteca Pública Piloto"/>
    <s v="Sí"/>
    <s v="Sí"/>
    <x v="0"/>
  </r>
  <r>
    <s v="E.D. Adscritos"/>
    <s v="Colegio Mayor de Antioquia"/>
    <s v="Sí"/>
    <s v="Sí"/>
    <x v="0"/>
  </r>
  <r>
    <s v="E.D. Adscritos"/>
    <s v="Pascual Bravo"/>
    <s v="Sí"/>
    <s v="No"/>
    <x v="0"/>
  </r>
  <r>
    <s v="E.D. Adscritos"/>
    <s v="Instituto Tecnológico Metropolitano [ITM]"/>
    <s v="Sí"/>
    <s v="Sí"/>
    <x v="0"/>
  </r>
  <r>
    <s v="E.D. Adscritos"/>
    <s v="Metrosalud"/>
    <s v="No"/>
    <s v="Sí"/>
    <x v="0"/>
  </r>
  <r>
    <s v="E.D. Adscritos"/>
    <s v="Fondo de Valorización de Medellín [Fonvalmed]"/>
    <s v="Sí"/>
    <s v="Sí"/>
    <x v="1"/>
  </r>
  <r>
    <s v="E.D. Adscritos"/>
    <s v="Administrador del Patrimonio Escindido de Empresas Varias de Medellín [APEV]"/>
    <s v="Sí"/>
    <s v="Sí"/>
    <x v="1"/>
  </r>
  <r>
    <s v="E.D. Adscritos"/>
    <s v="Inder"/>
    <s v="Sí"/>
    <s v="Sí"/>
    <x v="0"/>
  </r>
  <r>
    <s v="E.D. Adscritos"/>
    <s v="Hospital General de Medellín"/>
    <s v="Sí"/>
    <s v="No"/>
    <x v="1"/>
  </r>
  <r>
    <s v="E.D. Adscritos"/>
    <s v="Agencia de Educación Superior de Medellín [SAPIENCIA]"/>
    <s v="Sí"/>
    <s v="Sí"/>
    <x v="0"/>
  </r>
  <r>
    <s v="E.D. Adscritos"/>
    <s v="Instituto Social de Vivienda y Hábitat de Medellín [ISVIMED]"/>
    <s v="Sí"/>
    <s v="No"/>
    <x v="0"/>
  </r>
  <r>
    <s v="E.D. Adscritos"/>
    <s v="Museo Casa de la Memoria"/>
    <s v="Sí"/>
    <s v="No"/>
    <x v="0"/>
  </r>
  <r>
    <s v="E.D. Adscritos"/>
    <s v="Agencia para la gestión del paisaje, el patrimonio y las alianzas público privadas [APP]"/>
    <s v="Sí"/>
    <s v="No"/>
    <x v="0"/>
  </r>
  <r>
    <s v="E.D. Indirectos"/>
    <s v="Jardín Botánico"/>
    <s v="Sí"/>
    <s v="No"/>
    <x v="0"/>
  </r>
  <r>
    <s v="E.D. Indirectos"/>
    <s v="Agencia de Cooperación e Inversión de Medellín [ACI]"/>
    <s v="Sí"/>
    <s v="Sí"/>
    <x v="0"/>
  </r>
  <r>
    <s v="E.D. Indirectos"/>
    <s v="Ruta N Medellín"/>
    <s v="No"/>
    <s v="No"/>
    <x v="0"/>
  </r>
  <r>
    <s v="E.D. Indirectos"/>
    <s v="Parque Explora"/>
    <s v="Sí"/>
    <s v="No"/>
    <x v="1"/>
  </r>
  <r>
    <s v="E.D. Indirectos"/>
    <s v="Greater Medellín Bureau"/>
    <s v="Sí"/>
    <s v="No"/>
    <x v="0"/>
  </r>
  <r>
    <s v="E.D. Indirectos"/>
    <s v="Hospital Infanitil Concejo de Medellín"/>
    <s v="Sí"/>
    <s v="No"/>
    <x v="1"/>
  </r>
  <r>
    <s v="E.D. Indirectos"/>
    <s v="Telemedellín"/>
    <s v="Sí"/>
    <s v="No"/>
    <x v="0"/>
  </r>
  <r>
    <s v="E.D. Indirectos"/>
    <s v="Creame Incubadora de Empresas"/>
    <s v="No"/>
    <s v="No"/>
    <x v="1"/>
  </r>
  <r>
    <s v="E.D. Indirectos"/>
    <s v="Cuenca Verde"/>
    <s v="No"/>
    <s v="No"/>
    <x v="1"/>
  </r>
  <r>
    <s v="E.D. Indirectos"/>
    <s v="Parque Arví"/>
    <s v="Sí"/>
    <s v="No"/>
    <x v="1"/>
  </r>
  <r>
    <s v="E.D. Indirectos"/>
    <s v="Fondo de Garantías"/>
    <s v="Sí"/>
    <s v="No"/>
    <x v="1"/>
  </r>
  <r>
    <s v="E.D. Indirectos"/>
    <s v="Teleantioquia"/>
    <s v="Sí"/>
    <s v="Sí"/>
    <x v="0"/>
  </r>
  <r>
    <s v="E.D. Indirectos"/>
    <s v="Fundación Ferrocarril de Antioquia"/>
    <s v="No"/>
    <s v="No"/>
    <x v="1"/>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s v="Empresas Públicas de Medellín E.S. P. [EPM]"/>
    <x v="0"/>
  </r>
  <r>
    <x v="0"/>
    <s v="Plaza Mayor Medellín"/>
    <x v="1"/>
  </r>
  <r>
    <x v="0"/>
    <s v="Metroplús"/>
    <x v="2"/>
  </r>
  <r>
    <x v="0"/>
    <s v="Empresa de Desarrollo Urbano [EDU]"/>
    <x v="2"/>
  </r>
  <r>
    <x v="0"/>
    <s v="Metroparques"/>
    <x v="3"/>
  </r>
  <r>
    <x v="0"/>
    <s v="Savia Salud EPS"/>
    <x v="4"/>
  </r>
  <r>
    <x v="0"/>
    <s v="Terminales Medellín"/>
    <x v="2"/>
  </r>
  <r>
    <x v="0"/>
    <s v="Metro de Medellín "/>
    <x v="2"/>
  </r>
  <r>
    <x v="0"/>
    <s v="Empresa de Seguridad Urbana [ESU]"/>
    <x v="5"/>
  </r>
  <r>
    <x v="1"/>
    <s v="Aeropuerto Olaya Herrera"/>
    <x v="2"/>
  </r>
  <r>
    <x v="1"/>
    <s v="Biblioteca Pública Piloto"/>
    <x v="3"/>
  </r>
  <r>
    <x v="1"/>
    <s v="Colegio Mayor de Antioquia"/>
    <x v="3"/>
  </r>
  <r>
    <x v="1"/>
    <s v="Pascual Bravo"/>
    <x v="3"/>
  </r>
  <r>
    <x v="1"/>
    <s v="Instituto Tecnológico Metropolitano [ITM]"/>
    <x v="3"/>
  </r>
  <r>
    <x v="1"/>
    <s v="Metrosalud"/>
    <x v="4"/>
  </r>
  <r>
    <x v="1"/>
    <s v="Fondo de Valorización de Medellín [Fonvalmed]"/>
    <x v="6"/>
  </r>
  <r>
    <x v="1"/>
    <s v="Administrador del Patrimonio Escindido de Empresas Varias de Medellín [APEV]"/>
    <x v="6"/>
  </r>
  <r>
    <x v="1"/>
    <s v="Inder"/>
    <x v="3"/>
  </r>
  <r>
    <x v="1"/>
    <s v="Hospital General de Medellín"/>
    <x v="4"/>
  </r>
  <r>
    <x v="1"/>
    <s v="Agencia de Educación Superior de Medellín [SAPIENCIA]"/>
    <x v="3"/>
  </r>
  <r>
    <x v="1"/>
    <s v="Instituto Social de Vivienda y Hábitat de Medellín [ISVIMED]"/>
    <x v="2"/>
  </r>
  <r>
    <x v="1"/>
    <s v="Museo Casa de la Memoria"/>
    <x v="3"/>
  </r>
  <r>
    <x v="1"/>
    <s v="Agencia para la gestión del paisaje, el patrimonio y las alianzas público privadas [APP]"/>
    <x v="7"/>
  </r>
  <r>
    <x v="2"/>
    <s v="Jardín Botánico"/>
    <x v="2"/>
  </r>
  <r>
    <x v="2"/>
    <s v="Agencia de Cooperación e Inversión de Medellín [ACI]"/>
    <x v="1"/>
  </r>
  <r>
    <x v="2"/>
    <s v="Ruta N Medellín"/>
    <x v="1"/>
  </r>
  <r>
    <x v="2"/>
    <s v="Parque Explora"/>
    <x v="3"/>
  </r>
  <r>
    <x v="2"/>
    <s v="Greater Medellín Bureau"/>
    <x v="1"/>
  </r>
  <r>
    <x v="2"/>
    <s v="Hospital Infanitil Concejo de Medellín"/>
    <x v="4"/>
  </r>
  <r>
    <x v="2"/>
    <s v="Telemedellín"/>
    <x v="1"/>
  </r>
  <r>
    <x v="2"/>
    <s v="Creame Incubadora de Empresas"/>
    <x v="1"/>
  </r>
  <r>
    <x v="2"/>
    <s v="Cuenca Verde"/>
    <x v="2"/>
  </r>
  <r>
    <x v="2"/>
    <s v="Parque Arví"/>
    <x v="2"/>
  </r>
  <r>
    <x v="2"/>
    <s v="Fondo de Garantías"/>
    <x v="1"/>
  </r>
  <r>
    <x v="2"/>
    <s v="Teleantioquia"/>
    <x v="1"/>
  </r>
  <r>
    <x v="2"/>
    <s v="Fundación Ferrocarril de Antioquia"/>
    <x v="3"/>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s v="Empresas Públicas de Medellín E.S. P. [EPM]"/>
    <m/>
    <s v="&quot;Si por cualquier causa no se hiciere oportunamente la designación de los miembros de la Junta Directiva, o los designados no se hubieren posesionado, quienes vienen ejerciendo los cargos los continuarán desempeñando hasta cuando sean válidamente reemplazados.&quot; (Art. 8)_x000a__x000a_Fuente: Acuerdo 12 de 1998_x000a__x000a_&quot;el Alcalde de Medellín...propenderá por una renovación gradual de los miembros de la Junta Directiva&quot; (p. 12)._x000a__x000a_Fuente: Código de Gobierno Corporativo 2020_x000a_"/>
  </r>
  <r>
    <x v="0"/>
    <s v="Plaza Mayor Medellín"/>
    <m/>
    <s v="&quot;Los miembros de la Junta Directiva durarán en su cargo por el término de un (1) año, y podrán ser reelegidos indefinidamente. El período de la Junta se entenderá prorrogado hasta que se verifique la elección de la nueva Junta&quot; (p. 12). _x000a__x000a_Fuente: Estatutos 2020"/>
  </r>
  <r>
    <x v="0"/>
    <s v="Metroplús"/>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_x000a_sucesivos, no obstante, podrán ser removidos por el Alcalde en cualquier momento."/>
    <m/>
  </r>
  <r>
    <x v="0"/>
    <s v="Empresa de Desarrollo Urbano [EDU]"/>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0"/>
    <s v="Metroparques"/>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0"/>
    <s v="Savia Salud EPS"/>
    <m/>
    <s v="&quot;El período de duración de los miembros elegidos de la Junta será de un (1) año, sin perjuicio de que los miembros principales y suplentes puedan ser removidos, en cualquier tiempo, por parte del respectivo nominador&quot; (p. 29)_x000a__x000a_Fuente: Estatutos 2013"/>
  </r>
  <r>
    <x v="0"/>
    <s v="Terminales Medellín"/>
    <m/>
    <s v="No se encuentra información al respecto en las fuentes consultadas"/>
  </r>
  <r>
    <x v="0"/>
    <s v="Metro de Medellín "/>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_x000a_sucesivos, no obstante, podrán ser removidos por el Alcalde en cualquier momento."/>
    <m/>
  </r>
  <r>
    <x v="0"/>
    <s v="Empresa de Seguridad Urbana [ESU]"/>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1"/>
    <s v="Aeropuerto Olaya Herrera"/>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1"/>
    <s v="Biblioteca Pública Piloto"/>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1"/>
    <s v="Colegio Mayor de Antioquia"/>
    <m/>
    <s v="&quot;El período de permanencia en el Consejo Directivo de los representantes de que trata el Artículo 9 de este Estatuto será de 2 años contados a partir de la fecha de su elección&quot; (Art. 9)._x000a__x000a_Fuente: Acuerdo 2 de 2007_x000a__x000a_"/>
  </r>
  <r>
    <x v="1"/>
    <s v="Pascual Bravo"/>
    <m/>
    <s v="&quot;El representante de las Directivas Académicas, el Exrector Universitario y los representantes de los Docentes, de los Estudiantes, de los Egresados y del Sector Productivo tendrán un período de dos (2) años contados a partir de su posesión.&quot; (Art. 12)_x000a__x000a_Fuente: Acuerdo 015 de 2017_x000a__x000a_"/>
  </r>
  <r>
    <x v="1"/>
    <s v="Instituto Tecnológico Metropolitano [ITM]"/>
    <m/>
    <s v="&quot;El período de los representantes de las Directivas Académicas, de los Docentes y de los Estudiantes al Consejo Directivo, será de dos (2) años contados a partir de su posesión, el cual se supedita a la conservación de la calidad que representan. Los representantes de los Egresados, del Sector Productivo y de los Exrectores, tendrán un período de dos (2) años, contados a partir de su posesión, según sea el caso&quot; (Art. 11)._x000a__x000a_Fuente: Acuerdo 004 de 2011"/>
  </r>
  <r>
    <x v="1"/>
    <s v="Metrosalud"/>
    <m/>
    <s v="&quot;Los empleados públicos que hagan parte de la Junta Directiva en calidad de su cargo, lo harán mientras permanezcan en él. Los demás miembros de la Junta Directiva tendrán un período ordinario de tres (3) años en el ejercicio de sus funciones y podrán ser reelegidos. Si alguno de ellos renunciara o no pudiera terminar su período, será reemplazado por los mecanismos establecidos en el presente estatuto, para un nuevo período de tres (3) años&quot; (Art. 130)._x000a__x000a_Fuente: Decreto 168 de 2002 "/>
  </r>
  <r>
    <x v="1"/>
    <s v="Fondo de Valorización de Medellín [Fonvalmed]"/>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1"/>
    <s v="Administrador del Patrimonio Escindido de Empresas Varias de Medellín [APEV]"/>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1"/>
    <s v="Inder"/>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1"/>
    <s v="Hospital General de Medellín"/>
    <m/>
    <s v="&quot;Los empleados públicos que hagan parte de la junta directiva en calidad de su cargo, lo harán mientras permanezcan en él. Los demás miembros de la Junta Directiva tendrán un período ordinario de tres (3) años en el ejercicio de sus funciones y podrán ser reelegidos. Si alguno de ellos renunciara o no pudiera terminar su período, será reemplazado por los mecanismos establecidos en el presente estatuto, para un nuevo período de tres (3) años&quot; (Art. 14). _x000a__x000a_Fuente: Decreto 180 de 2002"/>
  </r>
  <r>
    <x v="1"/>
    <s v="Agencia de Educación Superior de Medellín [SAPIENCIA]"/>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1"/>
    <s v="Instituto Social de Vivienda y Hábitat de Medellín [ISVIMED]"/>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1"/>
    <s v="Museo Casa de la Memoria"/>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1"/>
    <s v="Agencia para la gestión del paisaje, el patrimonio y las alianzas público privadas [APP]"/>
    <s v="Los miembros de los consejos directivos o juntas directivas de las_x000a_entidades descentralizadas por servicios que sean servidores públicos, harán parte del órgano de_x000a_dirección de la respectiva entidad hasta la dejación del cargo o hasta tanto el Alcalde designe otro_x000a_servidor. Los particulares tendrán periodos personales de un (1) año, designados por periodos iguales sucesivos, no obstante, podrán ser removidos por el Alcalde en cualquier momento."/>
    <m/>
  </r>
  <r>
    <x v="2"/>
    <s v="Jardín Botánico"/>
    <m/>
    <s v="&quot;La Junta Directiva es el máximo órgano de dirección de La Fundación, elegida cada dos (2) años por la Asamblea General de Miembros, según como establecen los estatutos&quot; (p. 18)._x000a__x000a_&quot;Las personas elegidas en representación de instituciones, así como los miembros independientes expertos en diferentes áreas, serán nombrados por periodos de dos (2) años. Podrán ser reelegidos por igual tiempo hasta por máximo cinco (5) períodos y, los miembros independientes, podrán ser removidos cuando se considere necesario por la Asamblea General de Miembros. Pasado un año el miembro saliente podrá ser postulado nuevamente para integrar la Junta Directiva. Es recomendable que, en los procesos de retiro o elección de nuevos miembros, se garantice la continuidad de alguno o algunos de los anteriores, para que no se pierda el contexto y entendimiento de la dinámica de La Fundación&quot; (p. 20)._x000a__x000a_Fuente: Código de Gobierno Corporativo 2017"/>
  </r>
  <r>
    <x v="2"/>
    <s v="Agencia de Cooperación e Inversión de Medellín [ACI]"/>
    <m/>
    <s v="&quot;Los miembros de la Junta Directiva serán elegidos para períodos de un (1) año y lo serán en nombre de la entidad que representan y no en nombre propio y podrán ser reelegidos&quot; (Art. 30)._x000a__x000a_&quot;La Junta Directiva podrá ser reelegida total o parcialmente&quot; (Art. 31)._x000a__x000a_Fuente: Estatutos orgánicos 2020"/>
  </r>
  <r>
    <x v="2"/>
    <s v="Ruta N Medellín"/>
    <m/>
    <s v="&quot;Los miembros independientes de la Junta Directiva durarán en el ejercicio de sus funciones por el término de tres (3) años, contados a partir del año que se hlao la elección, aunque podrán ser libremente reelegidos o removidos en cualquier tiempo&quot; (Art. 27)._x000a__x000a_Fuente: Estatutos 2012"/>
  </r>
  <r>
    <x v="2"/>
    <s v="Parque Explora"/>
    <m/>
    <s v="No se encuentra información al respecto en las fuentes consultadas"/>
  </r>
  <r>
    <x v="2"/>
    <s v="Greater Medellín Bureau"/>
    <m/>
    <s v="&quot;Dos (2) representantes de los demás miembros de el Bureau, los cuales serán designados para periodos de dos añoos por la Asamblea General. PARÁGRAFO PRIMERO. Los representantes de la Alcaldía de Medellín y de la Cámara de Comercio de Medellín para Antioquia tienen naturaleza institucional, por tanto obrarán consultando, de manera exclusiva; los intereses de la Institución que representan. Así las cosas, esas Instituciones podrán designar y remover, libremente y en cualquier tiempo, sus representantes en el Consejo Directivo de el Bureau. Para hacerlo se requerirá la simple comunicación que en tal sentido expidan al Gerente General de la misma los respectivos Representantes Legales&quot; (Art. 22). _x000a__x000a_Fuente: Estatutos 2005"/>
  </r>
  <r>
    <x v="2"/>
    <s v="Hospital Infanitil Concejo de Medellín"/>
    <m/>
    <s v="No se encuentra información al respecto en las fuentes consultadas"/>
  </r>
  <r>
    <x v="2"/>
    <s v="Telemedellín"/>
    <m/>
    <s v="&quot;El periodo por el cual se encuentran activos los representantes a la Junta Directiva, corresponderá a la designación realizada por cada una de las entidades sociales o el periodo en el cargo que ocupen&quot;_x000a__x000a_Fuente: Solicitud de información. Respuesta Radicado 20211020007481 "/>
  </r>
  <r>
    <x v="2"/>
    <s v="Creame Incubadora de Empresas"/>
    <m/>
    <s v="No se encuentra información al respecto en las fuentes consultadas"/>
  </r>
  <r>
    <x v="2"/>
    <s v="Cuenca Verde"/>
    <m/>
    <s v="No se encuentra información al respecto en las fuentes consultadas"/>
  </r>
  <r>
    <x v="2"/>
    <s v="Parque Arví"/>
    <m/>
    <s v="&quot;Los representantes de las Universidades y de los asociados de naturaleza privada se elegirán por periodos institucionales de 2 años y podrán ser reelegidos&quot; (Art. 30)_x000a__x000a_Fuente: Estatutos 2018"/>
  </r>
  <r>
    <x v="2"/>
    <s v="Fondo de Garantías"/>
    <m/>
    <s v="&quot;la Junta Directiva de FGA es de carácter eminentemente corporativo e institucional y sus miembros serán elegidos para periodos de un (1) año mediante un sistema de cociente electoral, según lo establecido en el Código de Comercio, sin perjuicio de que puedan ser reelegidos o removidos libremente por la Asamblea&quot; (p. 2)._x000a__x000a_Fuente: Código de Gobierno Corporativo 2018"/>
  </r>
  <r>
    <x v="2"/>
    <s v="Teleantioquia"/>
    <m/>
    <s v="No se encuentra información al respecto en las fuentes consultadas"/>
  </r>
  <r>
    <x v="2"/>
    <s v="Fundación Ferrocarril de Antioquia"/>
    <m/>
    <s v="&quot;El Consejo de Administración es un órgano de gobierno permanente, elegido por la Asamblea de Fundadores, para un período de cuatro (4) años, reelegibles; está integrado o compuesto por cinco (5) miembros con sus respectivos suplentes personales&quot; _x000a__x000a_Fuente: Solicitud de información. Respuesta Radicado 20211020007481 "/>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m/>
    <s v="x"/>
    <m/>
    <m/>
    <m/>
    <m/>
  </r>
  <r>
    <x v="0"/>
    <m/>
    <m/>
    <m/>
    <m/>
    <s v="x"/>
    <m/>
  </r>
  <r>
    <x v="0"/>
    <m/>
    <m/>
    <m/>
    <m/>
    <s v="x"/>
    <m/>
  </r>
  <r>
    <x v="0"/>
    <s v="x"/>
    <m/>
    <m/>
    <m/>
    <m/>
    <m/>
  </r>
  <r>
    <x v="0"/>
    <s v="x"/>
    <m/>
    <m/>
    <m/>
    <m/>
    <m/>
  </r>
  <r>
    <x v="0"/>
    <m/>
    <m/>
    <m/>
    <s v="x"/>
    <m/>
    <m/>
  </r>
  <r>
    <x v="0"/>
    <m/>
    <m/>
    <m/>
    <m/>
    <m/>
    <s v="x"/>
  </r>
  <r>
    <x v="0"/>
    <m/>
    <m/>
    <m/>
    <m/>
    <s v="x"/>
    <m/>
  </r>
  <r>
    <x v="0"/>
    <m/>
    <m/>
    <m/>
    <m/>
    <m/>
    <s v="x"/>
  </r>
  <r>
    <x v="1"/>
    <m/>
    <s v="x"/>
    <m/>
    <m/>
    <m/>
    <m/>
  </r>
  <r>
    <x v="1"/>
    <s v="x"/>
    <m/>
    <m/>
    <m/>
    <m/>
    <m/>
  </r>
  <r>
    <x v="1"/>
    <m/>
    <s v="x"/>
    <m/>
    <m/>
    <m/>
    <m/>
  </r>
  <r>
    <x v="1"/>
    <m/>
    <m/>
    <m/>
    <s v="x"/>
    <m/>
    <m/>
  </r>
  <r>
    <x v="1"/>
    <m/>
    <m/>
    <m/>
    <s v="x"/>
    <m/>
    <m/>
  </r>
  <r>
    <x v="1"/>
    <s v="x"/>
    <m/>
    <m/>
    <m/>
    <m/>
    <m/>
  </r>
  <r>
    <x v="1"/>
    <s v="x"/>
    <m/>
    <m/>
    <m/>
    <m/>
    <m/>
  </r>
  <r>
    <x v="1"/>
    <m/>
    <m/>
    <m/>
    <m/>
    <m/>
    <s v="x"/>
  </r>
  <r>
    <x v="1"/>
    <m/>
    <m/>
    <m/>
    <m/>
    <m/>
    <s v="x"/>
  </r>
  <r>
    <x v="1"/>
    <s v="x"/>
    <m/>
    <m/>
    <m/>
    <m/>
    <m/>
  </r>
  <r>
    <x v="1"/>
    <m/>
    <m/>
    <m/>
    <s v="x"/>
    <m/>
    <m/>
  </r>
  <r>
    <x v="1"/>
    <s v="x"/>
    <m/>
    <m/>
    <m/>
    <m/>
    <m/>
  </r>
  <r>
    <x v="1"/>
    <s v="x"/>
    <m/>
    <m/>
    <m/>
    <m/>
    <m/>
  </r>
  <r>
    <x v="1"/>
    <m/>
    <m/>
    <m/>
    <s v="x"/>
    <m/>
    <m/>
  </r>
  <r>
    <x v="2"/>
    <m/>
    <m/>
    <m/>
    <s v="x"/>
    <m/>
    <m/>
  </r>
  <r>
    <x v="2"/>
    <s v="x"/>
    <m/>
    <m/>
    <m/>
    <m/>
    <m/>
  </r>
  <r>
    <x v="2"/>
    <m/>
    <m/>
    <m/>
    <m/>
    <s v="x"/>
    <m/>
  </r>
  <r>
    <x v="2"/>
    <m/>
    <m/>
    <m/>
    <m/>
    <m/>
    <s v="x"/>
  </r>
  <r>
    <x v="2"/>
    <m/>
    <m/>
    <m/>
    <m/>
    <m/>
    <s v="x"/>
  </r>
  <r>
    <x v="2"/>
    <m/>
    <s v="x"/>
    <m/>
    <m/>
    <m/>
    <m/>
  </r>
  <r>
    <x v="2"/>
    <m/>
    <s v="x"/>
    <m/>
    <m/>
    <m/>
    <m/>
  </r>
  <r>
    <x v="2"/>
    <m/>
    <m/>
    <m/>
    <m/>
    <m/>
    <s v="x"/>
  </r>
  <r>
    <x v="2"/>
    <m/>
    <m/>
    <m/>
    <m/>
    <m/>
    <s v="x"/>
  </r>
  <r>
    <x v="2"/>
    <s v="x"/>
    <m/>
    <m/>
    <m/>
    <m/>
    <m/>
  </r>
  <r>
    <x v="2"/>
    <m/>
    <m/>
    <m/>
    <m/>
    <s v="x"/>
    <m/>
  </r>
  <r>
    <x v="2"/>
    <m/>
    <m/>
    <m/>
    <m/>
    <s v="x"/>
    <m/>
  </r>
  <r>
    <x v="2"/>
    <m/>
    <s v="x"/>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7F3134E-C47B-4279-B61A-CFF6BFAC17E2}" name="TablaDinámica6"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2">
  <location ref="A3:B6" firstHeaderRow="1" firstDataRow="1" firstDataCol="1"/>
  <pivotFields count="3">
    <pivotField showAll="0"/>
    <pivotField showAll="0">
      <items count="37">
        <item x="16"/>
        <item x="9"/>
        <item x="24"/>
        <item x="19"/>
        <item x="22"/>
        <item x="10"/>
        <item x="11"/>
        <item x="30"/>
        <item x="31"/>
        <item x="3"/>
        <item x="8"/>
        <item x="0"/>
        <item x="33"/>
        <item x="15"/>
        <item x="35"/>
        <item x="27"/>
        <item x="18"/>
        <item x="28"/>
        <item x="17"/>
        <item x="20"/>
        <item x="13"/>
        <item x="23"/>
        <item x="7"/>
        <item x="4"/>
        <item x="2"/>
        <item x="14"/>
        <item x="21"/>
        <item x="32"/>
        <item x="26"/>
        <item x="12"/>
        <item x="1"/>
        <item x="25"/>
        <item x="5"/>
        <item x="34"/>
        <item x="29"/>
        <item x="6"/>
        <item t="default"/>
      </items>
    </pivotField>
    <pivotField axis="axisRow" dataField="1" showAll="0">
      <items count="3">
        <item x="1"/>
        <item x="0"/>
        <item t="default"/>
      </items>
    </pivotField>
  </pivotFields>
  <rowFields count="1">
    <field x="2"/>
  </rowFields>
  <rowItems count="3">
    <i>
      <x/>
    </i>
    <i>
      <x v="1"/>
    </i>
    <i t="grand">
      <x/>
    </i>
  </rowItems>
  <colItems count="1">
    <i/>
  </colItems>
  <dataFields count="1">
    <dataField name="Cuenta de Control Vertical/PQR en página web" fld="2" subtotal="count" baseField="0" baseItem="0"/>
  </dataFields>
  <chartFormats count="3">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2" count="1" selected="0">
            <x v="0"/>
          </reference>
        </references>
      </pivotArea>
    </chartFormat>
    <chartFormat chart="1" format="2">
      <pivotArea type="data" outline="0" fieldPosition="0">
        <references count="2">
          <reference field="4294967294" count="1" selected="0">
            <x v="0"/>
          </reference>
          <reference field="2" count="1" selected="0">
            <x v="1"/>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2E0B5259-49AE-42E8-B059-2F0A20AE59F9}" name="TablaDinámica9" cacheId="7"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6">
  <location ref="A3:C7" firstHeaderRow="0" firstDataRow="1" firstDataCol="1"/>
  <pivotFields count="4">
    <pivotField axis="axisRow" showAll="0" sortType="ascending">
      <items count="4">
        <item x="1"/>
        <item x="2"/>
        <item x="0"/>
        <item t="default"/>
      </items>
      <autoSortScope>
        <pivotArea dataOnly="0" outline="0" fieldPosition="0">
          <references count="1">
            <reference field="4294967294" count="1" selected="0">
              <x v="0"/>
            </reference>
          </references>
        </pivotArea>
      </autoSortScope>
    </pivotField>
    <pivotField showAll="0"/>
    <pivotField dataField="1" showAll="0"/>
    <pivotField dataField="1" showAll="0"/>
  </pivotFields>
  <rowFields count="1">
    <field x="0"/>
  </rowFields>
  <rowItems count="4">
    <i>
      <x v="2"/>
    </i>
    <i>
      <x/>
    </i>
    <i>
      <x v="1"/>
    </i>
    <i t="grand">
      <x/>
    </i>
  </rowItems>
  <colFields count="1">
    <field x="-2"/>
  </colFields>
  <colItems count="2">
    <i>
      <x/>
    </i>
    <i i="1">
      <x v="1"/>
    </i>
  </colItems>
  <dataFields count="2">
    <dataField name="Cuenta de Disposiciones particulares para el ente descentralizado" fld="3" subtotal="count" baseField="0" baseItem="0"/>
    <dataField name="Cuenta de Aplica Art. 54 del Decreto 883 de 2015" fld="2" subtotal="count" baseField="0" baseItem="0"/>
  </dataFields>
  <chartFormats count="2">
    <chartFormat chart="0" format="0" series="1">
      <pivotArea type="data" outline="0" fieldPosition="0">
        <references count="1">
          <reference field="4294967294" count="1" selected="0">
            <x v="1"/>
          </reference>
        </references>
      </pivotArea>
    </chartFormat>
    <chartFormat chart="0" format="1"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88A2E948-556E-43F2-A3ED-BA67729BA68D}" name="TablaDinámica4" cacheId="8"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2">
  <location ref="A3:G7" firstHeaderRow="0" firstDataRow="1" firstDataCol="1"/>
  <pivotFields count="7">
    <pivotField axis="axisRow" showAll="0">
      <items count="4">
        <item x="0"/>
        <item x="1"/>
        <item x="2"/>
        <item t="default"/>
      </items>
    </pivotField>
    <pivotField dataField="1" showAll="0"/>
    <pivotField dataField="1" showAll="0"/>
    <pivotField dataField="1" showAll="0"/>
    <pivotField dataField="1" showAll="0"/>
    <pivotField dataField="1" showAll="0"/>
    <pivotField dataField="1" showAll="0"/>
  </pivotFields>
  <rowFields count="1">
    <field x="0"/>
  </rowFields>
  <rowItems count="4">
    <i>
      <x/>
    </i>
    <i>
      <x v="1"/>
    </i>
    <i>
      <x v="2"/>
    </i>
    <i t="grand">
      <x/>
    </i>
  </rowItems>
  <colFields count="1">
    <field x="-2"/>
  </colFields>
  <colItems count="6">
    <i>
      <x/>
    </i>
    <i i="1">
      <x v="1"/>
    </i>
    <i i="2">
      <x v="2"/>
    </i>
    <i i="3">
      <x v="3"/>
    </i>
    <i i="4">
      <x v="4"/>
    </i>
    <i i="5">
      <x v="5"/>
    </i>
  </colItems>
  <dataFields count="6">
    <dataField name="Cuenta de Mayoría simple" fld="1" subtotal="count" baseField="0" baseItem="0"/>
    <dataField name="Cuenta de Mayoría absoluta" fld="2" subtotal="count" baseField="0" baseItem="0"/>
    <dataField name="Cuenta de Mayoría cualificada" fld="3" subtotal="count" baseField="0" baseItem="0"/>
    <dataField name="Cuenta de Dos mayorías por tipo de decisión" fld="4" subtotal="count" baseField="0" baseItem="0"/>
    <dataField name="Cuenta de Sin información clara" fld="5" subtotal="count" baseField="0" baseItem="0"/>
    <dataField name="Cuenta de Sin información" fld="6" subtotal="count" baseField="0" baseItem="0"/>
  </dataFields>
  <chartFormats count="18">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1"/>
          </reference>
        </references>
      </pivotArea>
    </chartFormat>
    <chartFormat chart="5" format="8" series="1">
      <pivotArea type="data" outline="0" fieldPosition="0">
        <references count="1">
          <reference field="4294967294" count="1" selected="0">
            <x v="2"/>
          </reference>
        </references>
      </pivotArea>
    </chartFormat>
    <chartFormat chart="5" format="9" series="1">
      <pivotArea type="data" outline="0" fieldPosition="0">
        <references count="1">
          <reference field="4294967294" count="1" selected="0">
            <x v="3"/>
          </reference>
        </references>
      </pivotArea>
    </chartFormat>
    <chartFormat chart="5" format="10" series="1">
      <pivotArea type="data" outline="0" fieldPosition="0">
        <references count="1">
          <reference field="4294967294" count="1" selected="0">
            <x v="4"/>
          </reference>
        </references>
      </pivotArea>
    </chartFormat>
    <chartFormat chart="5" format="11" series="1">
      <pivotArea type="data" outline="0" fieldPosition="0">
        <references count="1">
          <reference field="4294967294" count="1" selected="0">
            <x v="5"/>
          </reference>
        </references>
      </pivotArea>
    </chartFormat>
    <chartFormat chart="6" format="12" series="1">
      <pivotArea type="data" outline="0" fieldPosition="0">
        <references count="1">
          <reference field="4294967294" count="1" selected="0">
            <x v="0"/>
          </reference>
        </references>
      </pivotArea>
    </chartFormat>
    <chartFormat chart="6" format="13" series="1">
      <pivotArea type="data" outline="0" fieldPosition="0">
        <references count="1">
          <reference field="4294967294" count="1" selected="0">
            <x v="1"/>
          </reference>
        </references>
      </pivotArea>
    </chartFormat>
    <chartFormat chart="6" format="14" series="1">
      <pivotArea type="data" outline="0" fieldPosition="0">
        <references count="1">
          <reference field="4294967294" count="1" selected="0">
            <x v="2"/>
          </reference>
        </references>
      </pivotArea>
    </chartFormat>
    <chartFormat chart="6" format="15" series="1">
      <pivotArea type="data" outline="0" fieldPosition="0">
        <references count="1">
          <reference field="4294967294" count="1" selected="0">
            <x v="3"/>
          </reference>
        </references>
      </pivotArea>
    </chartFormat>
    <chartFormat chart="6" format="16" series="1">
      <pivotArea type="data" outline="0" fieldPosition="0">
        <references count="1">
          <reference field="4294967294" count="1" selected="0">
            <x v="4"/>
          </reference>
        </references>
      </pivotArea>
    </chartFormat>
    <chartFormat chart="6" format="17" series="1">
      <pivotArea type="data" outline="0" fieldPosition="0">
        <references count="1">
          <reference field="4294967294" count="1" selected="0">
            <x v="5"/>
          </reference>
        </references>
      </pivotArea>
    </chartFormat>
    <chartFormat chart="7" format="18" series="1">
      <pivotArea type="data" outline="0" fieldPosition="0">
        <references count="1">
          <reference field="4294967294" count="1" selected="0">
            <x v="0"/>
          </reference>
        </references>
      </pivotArea>
    </chartFormat>
    <chartFormat chart="7" format="19" series="1">
      <pivotArea type="data" outline="0" fieldPosition="0">
        <references count="1">
          <reference field="4294967294" count="1" selected="0">
            <x v="1"/>
          </reference>
        </references>
      </pivotArea>
    </chartFormat>
    <chartFormat chart="7" format="20" series="1">
      <pivotArea type="data" outline="0" fieldPosition="0">
        <references count="1">
          <reference field="4294967294" count="1" selected="0">
            <x v="2"/>
          </reference>
        </references>
      </pivotArea>
    </chartFormat>
    <chartFormat chart="7" format="21" series="1">
      <pivotArea type="data" outline="0" fieldPosition="0">
        <references count="1">
          <reference field="4294967294" count="1" selected="0">
            <x v="3"/>
          </reference>
        </references>
      </pivotArea>
    </chartFormat>
    <chartFormat chart="7" format="22" series="1">
      <pivotArea type="data" outline="0" fieldPosition="0">
        <references count="1">
          <reference field="4294967294" count="1" selected="0">
            <x v="4"/>
          </reference>
        </references>
      </pivotArea>
    </chartFormat>
    <chartFormat chart="7" format="23" series="1">
      <pivotArea type="data" outline="0" fieldPosition="0">
        <references count="1">
          <reference field="4294967294"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FFC501CA-54A0-45A4-8273-78F31C6D1FB9}" name="TablaDinámica1" cacheId="1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3">
  <location ref="A3:E8" firstHeaderRow="1" firstDataRow="2" firstDataCol="1"/>
  <pivotFields count="4">
    <pivotField axis="axisRow" showAll="0">
      <items count="4">
        <item x="0"/>
        <item x="1"/>
        <item x="2"/>
        <item t="default"/>
      </items>
    </pivotField>
    <pivotField axis="axisCol" dataField="1" showAll="0">
      <items count="4">
        <item x="0"/>
        <item x="1"/>
        <item x="2"/>
        <item t="default"/>
      </items>
    </pivotField>
    <pivotField showAll="0"/>
    <pivotField showAll="0"/>
  </pivotFields>
  <rowFields count="1">
    <field x="0"/>
  </rowFields>
  <rowItems count="4">
    <i>
      <x/>
    </i>
    <i>
      <x v="1"/>
    </i>
    <i>
      <x v="2"/>
    </i>
    <i t="grand">
      <x/>
    </i>
  </rowItems>
  <colFields count="1">
    <field x="1"/>
  </colFields>
  <colItems count="4">
    <i>
      <x/>
    </i>
    <i>
      <x v="1"/>
    </i>
    <i>
      <x v="2"/>
    </i>
    <i t="grand">
      <x/>
    </i>
  </colItems>
  <dataFields count="1">
    <dataField name="Cuenta de Entidad encargada de elección" fld="1" subtotal="count" baseField="0" baseItem="0"/>
  </dataFields>
  <chartFormats count="3">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1C13B351-E8AF-4A82-858D-91BA4F15B2BE}" name="TablaDinámica4" cacheId="1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4">
  <location ref="A21:F33" firstHeaderRow="1" firstDataRow="2" firstDataCol="1"/>
  <pivotFields count="4">
    <pivotField axis="axisRow" showAll="0">
      <items count="4">
        <item x="0"/>
        <item x="1"/>
        <item x="2"/>
        <item t="default"/>
      </items>
    </pivotField>
    <pivotField axis="axisRow" showAll="0">
      <items count="4">
        <item x="0"/>
        <item x="1"/>
        <item x="2"/>
        <item t="default"/>
      </items>
    </pivotField>
    <pivotField showAll="0"/>
    <pivotField axis="axisCol" dataField="1" showAll="0">
      <items count="5">
        <item x="3"/>
        <item x="2"/>
        <item x="0"/>
        <item x="1"/>
        <item t="default"/>
      </items>
    </pivotField>
  </pivotFields>
  <rowFields count="2">
    <field x="0"/>
    <field x="1"/>
  </rowFields>
  <rowItems count="11">
    <i>
      <x/>
    </i>
    <i r="1">
      <x/>
    </i>
    <i r="1">
      <x v="1"/>
    </i>
    <i>
      <x v="1"/>
    </i>
    <i r="1">
      <x/>
    </i>
    <i r="1">
      <x v="1"/>
    </i>
    <i>
      <x v="2"/>
    </i>
    <i r="1">
      <x/>
    </i>
    <i r="1">
      <x v="1"/>
    </i>
    <i r="1">
      <x v="2"/>
    </i>
    <i t="grand">
      <x/>
    </i>
  </rowItems>
  <colFields count="1">
    <field x="3"/>
  </colFields>
  <colItems count="5">
    <i>
      <x/>
    </i>
    <i>
      <x v="1"/>
    </i>
    <i>
      <x v="2"/>
    </i>
    <i>
      <x v="3"/>
    </i>
    <i t="grand">
      <x/>
    </i>
  </colItems>
  <dataFields count="1">
    <dataField name="Cuenta de Libre nombramiento y remoción " fld="3" subtotal="count" baseField="0" baseItem="0"/>
  </dataFields>
  <chartFormats count="12">
    <chartFormat chart="0" format="0" series="1">
      <pivotArea type="data" outline="0" fieldPosition="0">
        <references count="2">
          <reference field="4294967294" count="1" selected="0">
            <x v="0"/>
          </reference>
          <reference field="3" count="1" selected="0">
            <x v="0"/>
          </reference>
        </references>
      </pivotArea>
    </chartFormat>
    <chartFormat chart="0" format="1" series="1">
      <pivotArea type="data" outline="0" fieldPosition="0">
        <references count="2">
          <reference field="4294967294" count="1" selected="0">
            <x v="0"/>
          </reference>
          <reference field="3" count="1" selected="0">
            <x v="1"/>
          </reference>
        </references>
      </pivotArea>
    </chartFormat>
    <chartFormat chart="0" format="2" series="1">
      <pivotArea type="data" outline="0" fieldPosition="0">
        <references count="2">
          <reference field="4294967294" count="1" selected="0">
            <x v="0"/>
          </reference>
          <reference field="3" count="1" selected="0">
            <x v="2"/>
          </reference>
        </references>
      </pivotArea>
    </chartFormat>
    <chartFormat chart="0" format="3" series="1">
      <pivotArea type="data" outline="0" fieldPosition="0">
        <references count="2">
          <reference field="4294967294" count="1" selected="0">
            <x v="0"/>
          </reference>
          <reference field="3" count="1" selected="0">
            <x v="3"/>
          </reference>
        </references>
      </pivotArea>
    </chartFormat>
    <chartFormat chart="12" format="4" series="1">
      <pivotArea type="data" outline="0" fieldPosition="0">
        <references count="2">
          <reference field="4294967294" count="1" selected="0">
            <x v="0"/>
          </reference>
          <reference field="3" count="1" selected="0">
            <x v="0"/>
          </reference>
        </references>
      </pivotArea>
    </chartFormat>
    <chartFormat chart="12" format="5" series="1">
      <pivotArea type="data" outline="0" fieldPosition="0">
        <references count="2">
          <reference field="4294967294" count="1" selected="0">
            <x v="0"/>
          </reference>
          <reference field="3" count="1" selected="0">
            <x v="1"/>
          </reference>
        </references>
      </pivotArea>
    </chartFormat>
    <chartFormat chart="12" format="6" series="1">
      <pivotArea type="data" outline="0" fieldPosition="0">
        <references count="2">
          <reference field="4294967294" count="1" selected="0">
            <x v="0"/>
          </reference>
          <reference field="3" count="1" selected="0">
            <x v="2"/>
          </reference>
        </references>
      </pivotArea>
    </chartFormat>
    <chartFormat chart="12" format="7" series="1">
      <pivotArea type="data" outline="0" fieldPosition="0">
        <references count="2">
          <reference field="4294967294" count="1" selected="0">
            <x v="0"/>
          </reference>
          <reference field="3" count="1" selected="0">
            <x v="3"/>
          </reference>
        </references>
      </pivotArea>
    </chartFormat>
    <chartFormat chart="13" format="8" series="1">
      <pivotArea type="data" outline="0" fieldPosition="0">
        <references count="2">
          <reference field="4294967294" count="1" selected="0">
            <x v="0"/>
          </reference>
          <reference field="3" count="1" selected="0">
            <x v="0"/>
          </reference>
        </references>
      </pivotArea>
    </chartFormat>
    <chartFormat chart="13" format="9" series="1">
      <pivotArea type="data" outline="0" fieldPosition="0">
        <references count="2">
          <reference field="4294967294" count="1" selected="0">
            <x v="0"/>
          </reference>
          <reference field="3" count="1" selected="0">
            <x v="1"/>
          </reference>
        </references>
      </pivotArea>
    </chartFormat>
    <chartFormat chart="13" format="10" series="1">
      <pivotArea type="data" outline="0" fieldPosition="0">
        <references count="2">
          <reference field="4294967294" count="1" selected="0">
            <x v="0"/>
          </reference>
          <reference field="3" count="1" selected="0">
            <x v="2"/>
          </reference>
        </references>
      </pivotArea>
    </chartFormat>
    <chartFormat chart="13" format="11" series="1">
      <pivotArea type="data" outline="0" fieldPosition="0">
        <references count="2">
          <reference field="4294967294" count="1" selected="0">
            <x v="0"/>
          </reference>
          <reference field="3" count="1" selected="0">
            <x v="3"/>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5AE5BDAD-9133-404D-96F3-8BB30B2FFFD3}" name="TablaDinámica2" cacheId="1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9">
  <location ref="A3:E15" firstHeaderRow="1" firstDataRow="2" firstDataCol="1"/>
  <pivotFields count="4">
    <pivotField axis="axisRow" showAll="0">
      <items count="4">
        <item x="0"/>
        <item x="1"/>
        <item x="2"/>
        <item t="default"/>
      </items>
    </pivotField>
    <pivotField axis="axisRow" showAll="0">
      <items count="4">
        <item x="0"/>
        <item x="1"/>
        <item x="2"/>
        <item t="default"/>
      </items>
    </pivotField>
    <pivotField axis="axisCol" dataField="1" showAll="0">
      <items count="4">
        <item x="1"/>
        <item x="2"/>
        <item x="0"/>
        <item t="default"/>
      </items>
    </pivotField>
    <pivotField showAll="0"/>
  </pivotFields>
  <rowFields count="2">
    <field x="0"/>
    <field x="1"/>
  </rowFields>
  <rowItems count="11">
    <i>
      <x/>
    </i>
    <i r="1">
      <x/>
    </i>
    <i r="1">
      <x v="1"/>
    </i>
    <i>
      <x v="1"/>
    </i>
    <i r="1">
      <x/>
    </i>
    <i r="1">
      <x v="1"/>
    </i>
    <i>
      <x v="2"/>
    </i>
    <i r="1">
      <x/>
    </i>
    <i r="1">
      <x v="1"/>
    </i>
    <i r="1">
      <x v="2"/>
    </i>
    <i t="grand">
      <x/>
    </i>
  </rowItems>
  <colFields count="1">
    <field x="2"/>
  </colFields>
  <colItems count="4">
    <i>
      <x/>
    </i>
    <i>
      <x v="1"/>
    </i>
    <i>
      <x v="2"/>
    </i>
    <i t="grand">
      <x/>
    </i>
  </colItems>
  <dataFields count="1">
    <dataField name="Cuenta de Terna" fld="2" subtotal="count" baseField="0" baseItem="0"/>
  </dataFields>
  <chartFormats count="3">
    <chartFormat chart="0" format="0" series="1">
      <pivotArea type="data" outline="0" fieldPosition="0">
        <references count="2">
          <reference field="4294967294" count="1" selected="0">
            <x v="0"/>
          </reference>
          <reference field="2" count="1" selected="0">
            <x v="0"/>
          </reference>
        </references>
      </pivotArea>
    </chartFormat>
    <chartFormat chart="0" format="1" series="1">
      <pivotArea type="data" outline="0" fieldPosition="0">
        <references count="2">
          <reference field="4294967294" count="1" selected="0">
            <x v="0"/>
          </reference>
          <reference field="2" count="1" selected="0">
            <x v="1"/>
          </reference>
        </references>
      </pivotArea>
    </chartFormat>
    <chartFormat chart="0" format="2" series="1">
      <pivotArea type="data" outline="0" fieldPosition="0">
        <references count="2">
          <reference field="4294967294" count="1" selected="0">
            <x v="0"/>
          </reference>
          <reference field="2" count="1" selected="0">
            <x v="2"/>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ABC2C95-3BAD-43CD-B98A-228523B4358E}" name="TablaDinámica16" cacheId="5"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6">
  <location ref="H2:I5" firstHeaderRow="1" firstDataRow="1" firstDataCol="1"/>
  <pivotFields count="5">
    <pivotField showAll="0"/>
    <pivotField showAll="0"/>
    <pivotField showAll="0"/>
    <pivotField showAll="0"/>
    <pivotField axis="axisRow" dataField="1" showAll="0">
      <items count="6">
        <item x="1"/>
        <item m="1" x="3"/>
        <item m="1" x="4"/>
        <item x="0"/>
        <item m="1" x="2"/>
        <item t="default"/>
      </items>
    </pivotField>
  </pivotFields>
  <rowFields count="1">
    <field x="4"/>
  </rowFields>
  <rowItems count="3">
    <i>
      <x/>
    </i>
    <i>
      <x v="3"/>
    </i>
    <i t="grand">
      <x/>
    </i>
  </rowItems>
  <colItems count="1">
    <i/>
  </colItems>
  <dataFields count="1">
    <dataField name="Cuenta de Informe de gestión 2020 en página web" fld="4" subtotal="count" baseField="0"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3"/>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05E2517-3212-4601-AEB6-F4CF29955AC4}" name="TablaDinámica15" cacheId="3"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6">
  <location ref="E2:G5" firstHeaderRow="0" firstDataRow="1" firstDataCol="1"/>
  <pivotFields count="4">
    <pivotField showAll="0"/>
    <pivotField dataField="1" showAll="0"/>
    <pivotField showAll="0"/>
    <pivotField axis="axisRow" dataField="1" showAll="0">
      <items count="3">
        <item x="1"/>
        <item x="0"/>
        <item t="default"/>
      </items>
    </pivotField>
  </pivotFields>
  <rowFields count="1">
    <field x="3"/>
  </rowFields>
  <rowItems count="3">
    <i>
      <x/>
    </i>
    <i>
      <x v="1"/>
    </i>
    <i t="grand">
      <x/>
    </i>
  </rowItems>
  <colFields count="1">
    <field x="-2"/>
  </colFields>
  <colItems count="2">
    <i>
      <x/>
    </i>
    <i i="1">
      <x v="1"/>
    </i>
  </colItems>
  <dataFields count="2">
    <dataField name="Cuenta de Ente descentralizado/Gobierno Corporativo" fld="1" subtotal="count" baseField="0" baseItem="0"/>
    <dataField name="Cuenta de Seguimiento al PAAC 2021 en página web" fld="3"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pivotArea type="data" outline="0" fieldPosition="0">
        <references count="2">
          <reference field="4294967294" count="1" selected="0">
            <x v="0"/>
          </reference>
          <reference field="3" count="1" selected="0">
            <x v="0"/>
          </reference>
        </references>
      </pivotArea>
    </chartFormat>
    <chartFormat chart="0" format="3">
      <pivotArea type="data" outline="0" fieldPosition="0">
        <references count="2">
          <reference field="4294967294" count="1" selected="0">
            <x v="0"/>
          </reference>
          <reference field="3" count="1" selected="0">
            <x v="1"/>
          </reference>
        </references>
      </pivotArea>
    </chartFormat>
    <chartFormat chart="0" format="4">
      <pivotArea type="data" outline="0" fieldPosition="0">
        <references count="2">
          <reference field="4294967294" count="1" selected="0">
            <x v="1"/>
          </reference>
          <reference field="3" count="1" selected="0">
            <x v="0"/>
          </reference>
        </references>
      </pivotArea>
    </chartFormat>
    <chartFormat chart="0" format="5">
      <pivotArea type="data" outline="0" fieldPosition="0">
        <references count="2">
          <reference field="4294967294" count="1" selected="0">
            <x v="1"/>
          </reference>
          <reference field="3" count="1" selected="0">
            <x v="1"/>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E34E5D3-5AFD-4FC8-B799-DE9ACBE83D6A}" name="TablaDinámica6" cacheId="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0">
  <location ref="A1:E11" firstHeaderRow="1" firstDataRow="2" firstDataCol="1"/>
  <pivotFields count="3">
    <pivotField axis="axisCol" showAll="0">
      <items count="8">
        <item m="1" x="6"/>
        <item m="1" x="5"/>
        <item m="1" x="3"/>
        <item m="1" x="4"/>
        <item x="0"/>
        <item x="1"/>
        <item x="2"/>
        <item t="default"/>
      </items>
    </pivotField>
    <pivotField dataField="1" showAll="0"/>
    <pivotField axis="axisRow" showAll="0">
      <items count="9">
        <item x="0"/>
        <item x="1"/>
        <item x="3"/>
        <item x="5"/>
        <item x="2"/>
        <item x="7"/>
        <item x="4"/>
        <item x="6"/>
        <item t="default"/>
      </items>
    </pivotField>
  </pivotFields>
  <rowFields count="1">
    <field x="2"/>
  </rowFields>
  <rowItems count="9">
    <i>
      <x/>
    </i>
    <i>
      <x v="1"/>
    </i>
    <i>
      <x v="2"/>
    </i>
    <i>
      <x v="3"/>
    </i>
    <i>
      <x v="4"/>
    </i>
    <i>
      <x v="5"/>
    </i>
    <i>
      <x v="6"/>
    </i>
    <i>
      <x v="7"/>
    </i>
    <i t="grand">
      <x/>
    </i>
  </rowItems>
  <colFields count="1">
    <field x="0"/>
  </colFields>
  <colItems count="4">
    <i>
      <x v="4"/>
    </i>
    <i>
      <x v="5"/>
    </i>
    <i>
      <x v="6"/>
    </i>
    <i t="grand">
      <x/>
    </i>
  </colItems>
  <dataFields count="1">
    <dataField name="Cuenta de Ente descentralizado/Gobierno Corporativo" fld="1" subtotal="count" baseField="0" baseItem="0"/>
  </dataFields>
  <chartFormats count="6">
    <chartFormat chart="1" format="3" series="1">
      <pivotArea type="data" outline="0" fieldPosition="0">
        <references count="2">
          <reference field="4294967294" count="1" selected="0">
            <x v="0"/>
          </reference>
          <reference field="0" count="1" selected="0">
            <x v="0"/>
          </reference>
        </references>
      </pivotArea>
    </chartFormat>
    <chartFormat chart="1" format="4" series="1">
      <pivotArea type="data" outline="0" fieldPosition="0">
        <references count="2">
          <reference field="4294967294" count="1" selected="0">
            <x v="0"/>
          </reference>
          <reference field="0" count="1" selected="0">
            <x v="1"/>
          </reference>
        </references>
      </pivotArea>
    </chartFormat>
    <chartFormat chart="1" format="5" series="1">
      <pivotArea type="data" outline="0" fieldPosition="0">
        <references count="2">
          <reference field="4294967294" count="1" selected="0">
            <x v="0"/>
          </reference>
          <reference field="0" count="1" selected="0">
            <x v="2"/>
          </reference>
        </references>
      </pivotArea>
    </chartFormat>
    <chartFormat chart="1" format="6" series="1">
      <pivotArea type="data" outline="0" fieldPosition="0">
        <references count="2">
          <reference field="4294967294" count="1" selected="0">
            <x v="0"/>
          </reference>
          <reference field="0" count="1" selected="0">
            <x v="4"/>
          </reference>
        </references>
      </pivotArea>
    </chartFormat>
    <chartFormat chart="1" format="7" series="1">
      <pivotArea type="data" outline="0" fieldPosition="0">
        <references count="2">
          <reference field="4294967294" count="1" selected="0">
            <x v="0"/>
          </reference>
          <reference field="0" count="1" selected="0">
            <x v="5"/>
          </reference>
        </references>
      </pivotArea>
    </chartFormat>
    <chartFormat chart="1" format="8" series="1">
      <pivotArea type="data" outline="0" fieldPosition="0">
        <references count="2">
          <reference field="4294967294" count="1" selected="0">
            <x v="0"/>
          </reference>
          <reference field="0" count="1" selected="0">
            <x v="6"/>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4A9E7E-DBAC-41DB-925F-F12531AE14C0}" name="TablaDinámica2"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6">
  <location ref="A3:B18" firstHeaderRow="1" firstDataRow="1" firstDataCol="1"/>
  <pivotFields count="3">
    <pivotField axis="axisRow" showAll="0">
      <items count="4">
        <item x="0"/>
        <item x="1"/>
        <item x="2"/>
        <item t="default"/>
      </items>
    </pivotField>
    <pivotField dataField="1" showAll="0"/>
    <pivotField axis="axisRow" showAll="0">
      <items count="10">
        <item x="7"/>
        <item x="6"/>
        <item x="0"/>
        <item x="4"/>
        <item x="3"/>
        <item x="8"/>
        <item x="1"/>
        <item x="2"/>
        <item x="5"/>
        <item t="default"/>
      </items>
    </pivotField>
  </pivotFields>
  <rowFields count="2">
    <field x="0"/>
    <field x="2"/>
  </rowFields>
  <rowItems count="15">
    <i>
      <x/>
    </i>
    <i r="1">
      <x v="2"/>
    </i>
    <i r="1">
      <x v="6"/>
    </i>
    <i r="1">
      <x v="7"/>
    </i>
    <i>
      <x v="1"/>
    </i>
    <i r="1">
      <x v="3"/>
    </i>
    <i r="1">
      <x v="4"/>
    </i>
    <i r="1">
      <x v="8"/>
    </i>
    <i>
      <x v="2"/>
    </i>
    <i r="1">
      <x/>
    </i>
    <i r="1">
      <x v="1"/>
    </i>
    <i r="1">
      <x v="5"/>
    </i>
    <i r="1">
      <x v="6"/>
    </i>
    <i r="1">
      <x v="7"/>
    </i>
    <i t="grand">
      <x/>
    </i>
  </rowItems>
  <colItems count="1">
    <i/>
  </colItems>
  <dataFields count="1">
    <dataField name="Cuenta de Ente descentralizado/Gobierno Corporativo" fld="1" subtotal="count" baseField="0" baseItem="0"/>
  </dataFields>
  <chartFormats count="1">
    <chartFormat chart="1" format="0"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9AC19F7F-E965-471E-BC78-484BB7ACDAD9}" name="TablaDinámica3" cacheId="2"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5">
  <location ref="A3:C7" firstHeaderRow="0" firstDataRow="1" firstDataCol="1"/>
  <pivotFields count="3">
    <pivotField dataField="1" showAll="0">
      <items count="4">
        <item x="0"/>
        <item x="1"/>
        <item x="2"/>
        <item t="default"/>
      </items>
    </pivotField>
    <pivotField showAll="0"/>
    <pivotField axis="axisRow" dataField="1" showAll="0">
      <items count="5">
        <item x="0"/>
        <item x="1"/>
        <item m="1" x="3"/>
        <item x="2"/>
        <item t="default"/>
      </items>
    </pivotField>
  </pivotFields>
  <rowFields count="1">
    <field x="2"/>
  </rowFields>
  <rowItems count="4">
    <i>
      <x/>
    </i>
    <i>
      <x v="1"/>
    </i>
    <i>
      <x v="3"/>
    </i>
    <i t="grand">
      <x/>
    </i>
  </rowItems>
  <colFields count="1">
    <field x="-2"/>
  </colFields>
  <colItems count="2">
    <i>
      <x/>
    </i>
    <i i="1">
      <x v="1"/>
    </i>
  </colItems>
  <dataFields count="2">
    <dataField name="Cuenta de Régimen jurídico" fld="2" subtotal="count" baseField="0" baseItem="0"/>
    <dataField name="Cuenta de Tipo de ente" fld="0" subtotal="count" baseField="0" baseItem="0"/>
  </dataFields>
  <chartFormats count="8">
    <chartFormat chart="0" format="1"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 chart="0" format="5">
      <pivotArea type="data" outline="0" fieldPosition="0">
        <references count="2">
          <reference field="4294967294" count="1" selected="0">
            <x v="0"/>
          </reference>
          <reference field="2" count="1" selected="0">
            <x v="0"/>
          </reference>
        </references>
      </pivotArea>
    </chartFormat>
    <chartFormat chart="0" format="6">
      <pivotArea type="data" outline="0" fieldPosition="0">
        <references count="2">
          <reference field="4294967294" count="1" selected="0">
            <x v="0"/>
          </reference>
          <reference field="2" count="1" selected="0">
            <x v="1"/>
          </reference>
        </references>
      </pivotArea>
    </chartFormat>
    <chartFormat chart="0" format="7">
      <pivotArea type="data" outline="0" fieldPosition="0">
        <references count="2">
          <reference field="4294967294" count="1" selected="0">
            <x v="0"/>
          </reference>
          <reference field="2" count="1" selected="0">
            <x v="3"/>
          </reference>
        </references>
      </pivotArea>
    </chartFormat>
    <chartFormat chart="0" format="8">
      <pivotArea type="data" outline="0" fieldPosition="0">
        <references count="2">
          <reference field="4294967294" count="1" selected="0">
            <x v="1"/>
          </reference>
          <reference field="2" count="1" selected="0">
            <x v="0"/>
          </reference>
        </references>
      </pivotArea>
    </chartFormat>
    <chartFormat chart="0" format="9">
      <pivotArea type="data" outline="0" fieldPosition="0">
        <references count="2">
          <reference field="4294967294" count="1" selected="0">
            <x v="1"/>
          </reference>
          <reference field="2" count="1" selected="0">
            <x v="1"/>
          </reference>
        </references>
      </pivotArea>
    </chartFormat>
    <chartFormat chart="0" format="10">
      <pivotArea type="data" outline="0" fieldPosition="0">
        <references count="2">
          <reference field="4294967294" count="1" selected="0">
            <x v="1"/>
          </reference>
          <reference field="2" count="1" selected="0">
            <x v="3"/>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B7FA0E93-2EF6-4EE8-AD36-7537338132B2}" name="TablaDinámica1" cacheId="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27">
  <location ref="B2:C11" firstHeaderRow="1" firstDataRow="1" firstDataCol="1"/>
  <pivotFields count="3">
    <pivotField axis="axisRow" showAll="0">
      <items count="4">
        <item x="0"/>
        <item x="1"/>
        <item x="2"/>
        <item t="default"/>
      </items>
    </pivotField>
    <pivotField showAll="0"/>
    <pivotField axis="axisRow" dataField="1" showAll="0">
      <items count="3">
        <item x="0"/>
        <item x="1"/>
        <item t="default"/>
      </items>
    </pivotField>
  </pivotFields>
  <rowFields count="2">
    <field x="0"/>
    <field x="2"/>
  </rowFields>
  <rowItems count="9">
    <i>
      <x/>
    </i>
    <i r="1">
      <x/>
    </i>
    <i>
      <x v="1"/>
    </i>
    <i r="1">
      <x/>
    </i>
    <i r="1">
      <x v="1"/>
    </i>
    <i>
      <x v="2"/>
    </i>
    <i r="1">
      <x/>
    </i>
    <i r="1">
      <x v="1"/>
    </i>
    <i t="grand">
      <x/>
    </i>
  </rowItems>
  <colItems count="1">
    <i/>
  </colItems>
  <dataFields count="1">
    <dataField name="Cuenta de Recibe presupuesto de inversión de la Alcaldía (2021)" fld="2" subtotal="count" baseField="0" baseItem="0"/>
  </dataField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0" count="1" selected="0">
            <x v="2"/>
          </reference>
        </references>
      </pivotArea>
    </chartFormat>
    <chartFormat chart="0" format="2" series="1">
      <pivotArea type="data" outline="0" fieldPosition="0">
        <references count="2">
          <reference field="4294967294" count="1" selected="0">
            <x v="0"/>
          </reference>
          <reference field="0" count="1" selected="0">
            <x v="0"/>
          </reference>
        </references>
      </pivotArea>
    </chartFormat>
    <chartFormat chart="0" format="3" series="1">
      <pivotArea type="data" outline="0" fieldPosition="0">
        <references count="2">
          <reference field="4294967294" count="1" selected="0">
            <x v="0"/>
          </reference>
          <reference field="0" count="1" selected="0">
            <x v="1"/>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1FC3BFC5-CA7E-4E63-B7A7-91DABB0423C6}" name="TablaDinámica2" cacheId="9"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5">
  <location ref="A24:B32" firstHeaderRow="1" firstDataRow="1" firstDataCol="1"/>
  <pivotFields count="3">
    <pivotField showAll="0"/>
    <pivotField showAll="0"/>
    <pivotField axis="axisRow" dataField="1" showAll="0">
      <items count="8">
        <item x="6"/>
        <item x="2"/>
        <item x="4"/>
        <item x="1"/>
        <item x="0"/>
        <item x="5"/>
        <item x="3"/>
        <item t="default"/>
      </items>
    </pivotField>
  </pivotFields>
  <rowFields count="1">
    <field x="2"/>
  </rowFields>
  <rowItems count="8">
    <i>
      <x/>
    </i>
    <i>
      <x v="1"/>
    </i>
    <i>
      <x v="2"/>
    </i>
    <i>
      <x v="3"/>
    </i>
    <i>
      <x v="4"/>
    </i>
    <i>
      <x v="5"/>
    </i>
    <i>
      <x v="6"/>
    </i>
    <i t="grand">
      <x/>
    </i>
  </rowItems>
  <colItems count="1">
    <i/>
  </colItems>
  <dataFields count="1">
    <dataField name="Cuenta de Número de integrantes en Órgano Directivo" fld="2"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853DE99A-5382-4424-A469-E39203CE120D}" name="TablaDinámica1" cacheId="9"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3">
  <location ref="A3:B21" firstHeaderRow="1" firstDataRow="1" firstDataCol="1"/>
  <pivotFields count="3">
    <pivotField axis="axisRow" showAll="0">
      <items count="4">
        <item x="0"/>
        <item x="1"/>
        <item x="2"/>
        <item t="default"/>
      </items>
    </pivotField>
    <pivotField showAll="0"/>
    <pivotField axis="axisRow" dataField="1" showAll="0">
      <items count="8">
        <item x="6"/>
        <item x="2"/>
        <item x="4"/>
        <item x="1"/>
        <item x="0"/>
        <item x="5"/>
        <item x="3"/>
        <item t="default"/>
      </items>
    </pivotField>
  </pivotFields>
  <rowFields count="2">
    <field x="0"/>
    <field x="2"/>
  </rowFields>
  <rowItems count="18">
    <i>
      <x/>
    </i>
    <i r="1">
      <x v="1"/>
    </i>
    <i r="1">
      <x v="3"/>
    </i>
    <i r="1">
      <x v="4"/>
    </i>
    <i r="1">
      <x v="6"/>
    </i>
    <i>
      <x v="1"/>
    </i>
    <i r="1">
      <x v="2"/>
    </i>
    <i r="1">
      <x v="3"/>
    </i>
    <i r="1">
      <x v="4"/>
    </i>
    <i>
      <x v="2"/>
    </i>
    <i r="1">
      <x/>
    </i>
    <i r="1">
      <x v="1"/>
    </i>
    <i r="1">
      <x v="2"/>
    </i>
    <i r="1">
      <x v="3"/>
    </i>
    <i r="1">
      <x v="4"/>
    </i>
    <i r="1">
      <x v="5"/>
    </i>
    <i r="1">
      <x v="6"/>
    </i>
    <i t="grand">
      <x/>
    </i>
  </rowItems>
  <colItems count="1">
    <i/>
  </colItems>
  <dataFields count="1">
    <dataField name="Cuenta de Número de integrantes en Órgano Directivo" fld="2"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ivotTable" Target="../pivotTables/pivotTable9.xml"/><Relationship Id="rId1" Type="http://schemas.openxmlformats.org/officeDocument/2006/relationships/pivotTable" Target="../pivotTables/pivotTable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ivotTable" Target="../pivotTables/pivotTable10.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ivotTable" Target="../pivotTables/pivotTable1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ivotTable" Target="../pivotTables/pivotTable12.xm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ivotTable" Target="../pivotTables/pivotTable14.xml"/><Relationship Id="rId1" Type="http://schemas.openxmlformats.org/officeDocument/2006/relationships/pivotTable" Target="../pivotTables/pivotTable1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8"/>
  <sheetViews>
    <sheetView zoomScale="87" zoomScaleNormal="87" workbookViewId="0">
      <pane xSplit="1" ySplit="2" topLeftCell="B3" activePane="bottomRight" state="frozen"/>
      <selection pane="topRight"/>
      <selection pane="bottomLeft"/>
      <selection pane="bottomRight" activeCell="Y10" sqref="Y10"/>
    </sheetView>
  </sheetViews>
  <sheetFormatPr baseColWidth="10" defaultColWidth="9.140625" defaultRowHeight="14.25"/>
  <cols>
    <col min="1" max="1" width="19" style="1" customWidth="1"/>
    <col min="2" max="2" width="85.85546875" style="1" customWidth="1"/>
    <col min="3" max="3" width="38.140625" style="1" customWidth="1"/>
    <col min="4" max="4" width="89.140625" style="1" customWidth="1"/>
    <col min="5" max="5" width="52.28515625" style="1" customWidth="1"/>
    <col min="6" max="6" width="50.140625" style="1" customWidth="1"/>
    <col min="7" max="7" width="24.140625" style="1" customWidth="1"/>
    <col min="8" max="8" width="21.28515625" style="1" customWidth="1"/>
    <col min="9" max="9" width="29.7109375" style="1" customWidth="1"/>
    <col min="10" max="10" width="49.5703125" style="1" customWidth="1"/>
    <col min="11" max="11" width="111.28515625" style="1" customWidth="1"/>
    <col min="12" max="12" width="39.28515625" style="1" customWidth="1"/>
    <col min="13" max="13" width="36" style="1" customWidth="1"/>
    <col min="14" max="14" width="36.42578125" style="1" customWidth="1"/>
    <col min="15" max="15" width="37.28515625" style="1" customWidth="1"/>
    <col min="16" max="16" width="34.42578125" style="1" customWidth="1"/>
    <col min="17" max="17" width="26.42578125" style="1" customWidth="1"/>
    <col min="18" max="21" width="24.85546875" style="1" customWidth="1"/>
    <col min="22" max="22" width="87.28515625" style="1" customWidth="1"/>
    <col min="23" max="23" width="57.28515625" style="1" customWidth="1"/>
    <col min="24" max="24" width="60" style="1" customWidth="1"/>
    <col min="25" max="16384" width="9.140625" style="1"/>
  </cols>
  <sheetData>
    <row r="1" spans="1:24" ht="28.5" customHeight="1">
      <c r="A1" s="324"/>
      <c r="B1" s="318" t="s">
        <v>0</v>
      </c>
      <c r="C1" s="318" t="s">
        <v>1</v>
      </c>
      <c r="D1" s="320" t="s">
        <v>2</v>
      </c>
      <c r="E1" s="322" t="s">
        <v>3</v>
      </c>
      <c r="F1" s="327" t="s">
        <v>4</v>
      </c>
      <c r="G1" s="312" t="s">
        <v>5</v>
      </c>
      <c r="H1" s="313"/>
      <c r="I1" s="313" t="s">
        <v>6</v>
      </c>
      <c r="J1" s="315"/>
      <c r="K1" s="315"/>
      <c r="L1" s="315"/>
      <c r="M1" s="53" t="s">
        <v>7</v>
      </c>
      <c r="N1" s="90" t="s">
        <v>8</v>
      </c>
      <c r="O1" s="325" t="s">
        <v>9</v>
      </c>
      <c r="P1" s="313"/>
      <c r="Q1" s="325" t="s">
        <v>10</v>
      </c>
      <c r="R1" s="326"/>
      <c r="S1" s="326"/>
      <c r="T1" s="326"/>
      <c r="U1" s="326"/>
      <c r="V1" s="313"/>
      <c r="W1" s="310" t="s">
        <v>11</v>
      </c>
    </row>
    <row r="2" spans="1:24" s="2" customFormat="1" ht="57.75" customHeight="1">
      <c r="A2" s="324"/>
      <c r="B2" s="319"/>
      <c r="C2" s="319"/>
      <c r="D2" s="321"/>
      <c r="E2" s="323"/>
      <c r="F2" s="327"/>
      <c r="G2" s="9" t="s">
        <v>544</v>
      </c>
      <c r="H2" s="3" t="s">
        <v>12</v>
      </c>
      <c r="I2" s="103" t="s">
        <v>13</v>
      </c>
      <c r="J2" s="77" t="s">
        <v>14</v>
      </c>
      <c r="K2" s="77" t="s">
        <v>15</v>
      </c>
      <c r="L2" s="77" t="s">
        <v>16</v>
      </c>
      <c r="M2" s="77" t="s">
        <v>17</v>
      </c>
      <c r="N2" s="77" t="s">
        <v>18</v>
      </c>
      <c r="O2" s="77" t="s">
        <v>19</v>
      </c>
      <c r="P2" s="77" t="s">
        <v>20</v>
      </c>
      <c r="Q2" s="77" t="s">
        <v>21</v>
      </c>
      <c r="R2" s="77" t="s">
        <v>22</v>
      </c>
      <c r="S2" s="77" t="s">
        <v>23</v>
      </c>
      <c r="T2" s="77" t="s">
        <v>24</v>
      </c>
      <c r="U2" s="77" t="s">
        <v>25</v>
      </c>
      <c r="V2" s="77" t="s">
        <v>26</v>
      </c>
      <c r="W2" s="311"/>
      <c r="X2" s="104"/>
    </row>
    <row r="3" spans="1:24" ht="375" customHeight="1">
      <c r="A3" s="316" t="s">
        <v>27</v>
      </c>
      <c r="B3" s="32" t="s">
        <v>28</v>
      </c>
      <c r="C3" s="7" t="s">
        <v>29</v>
      </c>
      <c r="D3" s="7" t="s">
        <v>30</v>
      </c>
      <c r="E3" s="7" t="s">
        <v>31</v>
      </c>
      <c r="F3" s="7" t="s">
        <v>32</v>
      </c>
      <c r="G3" s="7" t="s">
        <v>33</v>
      </c>
      <c r="H3" s="7" t="s">
        <v>34</v>
      </c>
      <c r="I3" s="4" t="s">
        <v>35</v>
      </c>
      <c r="J3" s="4" t="s">
        <v>36</v>
      </c>
      <c r="K3" s="4" t="s">
        <v>37</v>
      </c>
      <c r="L3" s="4" t="s">
        <v>38</v>
      </c>
      <c r="M3" s="11" t="s">
        <v>39</v>
      </c>
      <c r="N3" s="4" t="s">
        <v>40</v>
      </c>
      <c r="O3" s="4" t="s">
        <v>41</v>
      </c>
      <c r="P3" s="4" t="s">
        <v>42</v>
      </c>
      <c r="Q3" s="4" t="s">
        <v>43</v>
      </c>
      <c r="R3" s="4" t="s">
        <v>44</v>
      </c>
      <c r="S3" s="6" t="s">
        <v>45</v>
      </c>
      <c r="T3" s="6" t="s">
        <v>46</v>
      </c>
      <c r="U3" s="6" t="s">
        <v>47</v>
      </c>
      <c r="V3" s="6" t="s">
        <v>48</v>
      </c>
      <c r="W3" s="12" t="s">
        <v>551</v>
      </c>
      <c r="X3" s="104"/>
    </row>
    <row r="4" spans="1:24" ht="409.5">
      <c r="A4" s="317"/>
      <c r="B4" s="13" t="s">
        <v>49</v>
      </c>
      <c r="C4" s="76" t="s">
        <v>50</v>
      </c>
      <c r="D4" s="5" t="s">
        <v>51</v>
      </c>
      <c r="E4" s="12" t="s">
        <v>52</v>
      </c>
      <c r="F4" s="106" t="s">
        <v>53</v>
      </c>
      <c r="G4" s="4" t="s">
        <v>54</v>
      </c>
      <c r="H4" s="4" t="s">
        <v>34</v>
      </c>
      <c r="I4" s="4" t="s">
        <v>55</v>
      </c>
      <c r="J4" s="4" t="s">
        <v>56</v>
      </c>
      <c r="K4" s="27" t="s">
        <v>57</v>
      </c>
      <c r="L4" s="4" t="s">
        <v>58</v>
      </c>
      <c r="M4" s="4" t="s">
        <v>59</v>
      </c>
      <c r="N4" s="4" t="s">
        <v>60</v>
      </c>
      <c r="O4" s="76" t="s">
        <v>61</v>
      </c>
      <c r="P4" s="76" t="s">
        <v>62</v>
      </c>
      <c r="Q4" s="11" t="s">
        <v>43</v>
      </c>
      <c r="R4" s="4" t="s">
        <v>44</v>
      </c>
      <c r="S4" s="6" t="s">
        <v>63</v>
      </c>
      <c r="T4" s="6" t="s">
        <v>46</v>
      </c>
      <c r="U4" s="6" t="s">
        <v>47</v>
      </c>
      <c r="V4" s="168" t="s">
        <v>690</v>
      </c>
      <c r="W4" s="12" t="s">
        <v>591</v>
      </c>
      <c r="X4" s="23"/>
    </row>
    <row r="5" spans="1:24" ht="409.5">
      <c r="A5" s="317"/>
      <c r="B5" s="13" t="s">
        <v>64</v>
      </c>
      <c r="C5" s="76" t="s">
        <v>65</v>
      </c>
      <c r="D5" s="4" t="s">
        <v>66</v>
      </c>
      <c r="E5" s="14" t="s">
        <v>67</v>
      </c>
      <c r="F5" s="14" t="s">
        <v>68</v>
      </c>
      <c r="G5" s="14" t="s">
        <v>69</v>
      </c>
      <c r="H5" s="4" t="s">
        <v>34</v>
      </c>
      <c r="I5" s="4" t="s">
        <v>70</v>
      </c>
      <c r="J5" s="4" t="s">
        <v>71</v>
      </c>
      <c r="K5" s="27" t="s">
        <v>72</v>
      </c>
      <c r="L5" s="4" t="s">
        <v>73</v>
      </c>
      <c r="M5" s="27" t="s">
        <v>75</v>
      </c>
      <c r="N5" s="76" t="s">
        <v>76</v>
      </c>
      <c r="O5" s="4" t="s">
        <v>77</v>
      </c>
      <c r="P5" s="4" t="s">
        <v>77</v>
      </c>
      <c r="Q5" s="4" t="s">
        <v>43</v>
      </c>
      <c r="R5" s="4" t="s">
        <v>44</v>
      </c>
      <c r="S5" s="6" t="s">
        <v>45</v>
      </c>
      <c r="T5" s="6" t="s">
        <v>46</v>
      </c>
      <c r="U5" s="6" t="s">
        <v>78</v>
      </c>
      <c r="V5" s="6" t="s">
        <v>79</v>
      </c>
      <c r="W5" s="12" t="s">
        <v>550</v>
      </c>
      <c r="X5" s="23"/>
    </row>
    <row r="6" spans="1:24" ht="409.5">
      <c r="A6" s="317"/>
      <c r="B6" s="20" t="s">
        <v>80</v>
      </c>
      <c r="C6" s="89" t="s">
        <v>65</v>
      </c>
      <c r="D6" s="18" t="s">
        <v>81</v>
      </c>
      <c r="E6" s="5" t="s">
        <v>82</v>
      </c>
      <c r="F6" s="18" t="s">
        <v>83</v>
      </c>
      <c r="G6" s="16" t="s">
        <v>84</v>
      </c>
      <c r="H6" s="8" t="s">
        <v>34</v>
      </c>
      <c r="I6" s="4" t="s">
        <v>85</v>
      </c>
      <c r="J6" s="8" t="s">
        <v>86</v>
      </c>
      <c r="K6" s="8" t="s">
        <v>87</v>
      </c>
      <c r="L6" s="8" t="s">
        <v>88</v>
      </c>
      <c r="M6" s="136" t="s">
        <v>588</v>
      </c>
      <c r="N6" s="89" t="s">
        <v>89</v>
      </c>
      <c r="O6" s="4" t="s">
        <v>90</v>
      </c>
      <c r="P6" s="4" t="s">
        <v>91</v>
      </c>
      <c r="Q6" s="11" t="s">
        <v>43</v>
      </c>
      <c r="R6" s="4" t="s">
        <v>44</v>
      </c>
      <c r="S6" s="6" t="s">
        <v>74</v>
      </c>
      <c r="T6" s="6" t="s">
        <v>92</v>
      </c>
      <c r="U6" s="88" t="s">
        <v>93</v>
      </c>
      <c r="V6" s="88" t="s">
        <v>590</v>
      </c>
      <c r="W6" s="12" t="s">
        <v>589</v>
      </c>
      <c r="X6" s="23"/>
    </row>
    <row r="7" spans="1:24" ht="409.5">
      <c r="A7" s="317"/>
      <c r="B7" s="21" t="s">
        <v>95</v>
      </c>
      <c r="C7" s="76" t="s">
        <v>96</v>
      </c>
      <c r="D7" s="11" t="s">
        <v>97</v>
      </c>
      <c r="E7" s="54" t="s">
        <v>98</v>
      </c>
      <c r="F7" s="4" t="s">
        <v>99</v>
      </c>
      <c r="G7" s="260" t="s">
        <v>94</v>
      </c>
      <c r="H7" s="15" t="s">
        <v>34</v>
      </c>
      <c r="I7" s="260" t="s">
        <v>94</v>
      </c>
      <c r="J7" s="4" t="s">
        <v>100</v>
      </c>
      <c r="K7" s="27" t="s">
        <v>101</v>
      </c>
      <c r="L7" s="4" t="s">
        <v>102</v>
      </c>
      <c r="M7" s="11" t="s">
        <v>103</v>
      </c>
      <c r="N7" s="4" t="s">
        <v>104</v>
      </c>
      <c r="O7" s="4" t="s">
        <v>105</v>
      </c>
      <c r="P7" s="4" t="s">
        <v>106</v>
      </c>
      <c r="Q7" s="4" t="s">
        <v>43</v>
      </c>
      <c r="R7" s="4" t="s">
        <v>44</v>
      </c>
      <c r="S7" s="6" t="s">
        <v>74</v>
      </c>
      <c r="T7" s="6" t="s">
        <v>107</v>
      </c>
      <c r="U7" s="6" t="s">
        <v>46</v>
      </c>
      <c r="V7" s="28" t="s">
        <v>108</v>
      </c>
      <c r="W7" s="12" t="s">
        <v>696</v>
      </c>
    </row>
    <row r="8" spans="1:24" ht="409.5">
      <c r="A8" s="317"/>
      <c r="B8" s="13" t="s">
        <v>109</v>
      </c>
      <c r="C8" s="76" t="s">
        <v>110</v>
      </c>
      <c r="D8" s="4" t="s">
        <v>111</v>
      </c>
      <c r="E8" s="4" t="s">
        <v>112</v>
      </c>
      <c r="F8" s="7" t="s">
        <v>113</v>
      </c>
      <c r="G8" s="7" t="s">
        <v>114</v>
      </c>
      <c r="H8" s="4" t="s">
        <v>34</v>
      </c>
      <c r="I8" s="4" t="s">
        <v>115</v>
      </c>
      <c r="J8" s="4" t="s">
        <v>116</v>
      </c>
      <c r="K8" s="4" t="s">
        <v>117</v>
      </c>
      <c r="L8" s="4" t="s">
        <v>118</v>
      </c>
      <c r="M8" s="4" t="s">
        <v>119</v>
      </c>
      <c r="N8" s="4" t="s">
        <v>120</v>
      </c>
      <c r="O8" s="4" t="s">
        <v>121</v>
      </c>
      <c r="P8" s="4" t="s">
        <v>121</v>
      </c>
      <c r="Q8" s="11" t="s">
        <v>43</v>
      </c>
      <c r="R8" s="4" t="s">
        <v>44</v>
      </c>
      <c r="S8" s="4" t="s">
        <v>46</v>
      </c>
      <c r="T8" s="4" t="s">
        <v>47</v>
      </c>
      <c r="U8" s="4" t="s">
        <v>578</v>
      </c>
      <c r="V8" s="260" t="s">
        <v>94</v>
      </c>
      <c r="W8" s="12" t="s">
        <v>579</v>
      </c>
    </row>
    <row r="9" spans="1:24" ht="409.5">
      <c r="A9" s="317"/>
      <c r="B9" s="13" t="s">
        <v>123</v>
      </c>
      <c r="C9" s="76" t="s">
        <v>65</v>
      </c>
      <c r="D9" s="4" t="s">
        <v>124</v>
      </c>
      <c r="E9" s="11" t="s">
        <v>125</v>
      </c>
      <c r="F9" s="4" t="s">
        <v>126</v>
      </c>
      <c r="G9" s="4" t="s">
        <v>127</v>
      </c>
      <c r="H9" s="4" t="s">
        <v>34</v>
      </c>
      <c r="I9" s="260" t="s">
        <v>128</v>
      </c>
      <c r="J9" s="260" t="s">
        <v>94</v>
      </c>
      <c r="K9" s="260" t="s">
        <v>129</v>
      </c>
      <c r="L9" s="260" t="s">
        <v>94</v>
      </c>
      <c r="M9" s="260" t="s">
        <v>94</v>
      </c>
      <c r="N9" s="4" t="s">
        <v>130</v>
      </c>
      <c r="O9" s="260" t="s">
        <v>94</v>
      </c>
      <c r="P9" s="260" t="s">
        <v>94</v>
      </c>
      <c r="Q9" s="11" t="s">
        <v>43</v>
      </c>
      <c r="R9" s="4" t="s">
        <v>44</v>
      </c>
      <c r="S9" s="4" t="s">
        <v>74</v>
      </c>
      <c r="T9" s="4" t="s">
        <v>107</v>
      </c>
      <c r="U9" s="27" t="s">
        <v>131</v>
      </c>
      <c r="V9" s="260" t="s">
        <v>94</v>
      </c>
      <c r="W9" s="12" t="s">
        <v>552</v>
      </c>
      <c r="X9" s="23"/>
    </row>
    <row r="10" spans="1:24" ht="409.5">
      <c r="A10" s="317"/>
      <c r="B10" s="21" t="s">
        <v>132</v>
      </c>
      <c r="C10" s="27" t="s">
        <v>65</v>
      </c>
      <c r="D10" s="4" t="s">
        <v>133</v>
      </c>
      <c r="E10" s="4" t="s">
        <v>134</v>
      </c>
      <c r="F10" s="4" t="s">
        <v>135</v>
      </c>
      <c r="G10" s="11" t="s">
        <v>136</v>
      </c>
      <c r="H10" s="4" t="s">
        <v>34</v>
      </c>
      <c r="I10" s="4" t="s">
        <v>137</v>
      </c>
      <c r="J10" s="4" t="s">
        <v>138</v>
      </c>
      <c r="K10" s="10" t="s">
        <v>139</v>
      </c>
      <c r="L10" s="4" t="s">
        <v>140</v>
      </c>
      <c r="M10" s="11" t="s">
        <v>141</v>
      </c>
      <c r="N10" s="11" t="s">
        <v>142</v>
      </c>
      <c r="O10" s="4" t="s">
        <v>143</v>
      </c>
      <c r="P10" s="4" t="s">
        <v>143</v>
      </c>
      <c r="Q10" s="11" t="s">
        <v>43</v>
      </c>
      <c r="R10" s="4" t="s">
        <v>44</v>
      </c>
      <c r="S10" s="6" t="s">
        <v>144</v>
      </c>
      <c r="T10" s="6" t="s">
        <v>47</v>
      </c>
      <c r="U10" s="28" t="s">
        <v>122</v>
      </c>
      <c r="V10" s="6" t="s">
        <v>145</v>
      </c>
      <c r="W10" s="12" t="s">
        <v>553</v>
      </c>
    </row>
    <row r="11" spans="1:24" ht="384.75">
      <c r="A11" s="317"/>
      <c r="B11" s="21" t="s">
        <v>146</v>
      </c>
      <c r="C11" s="4" t="s">
        <v>147</v>
      </c>
      <c r="D11" s="4" t="s">
        <v>148</v>
      </c>
      <c r="E11" s="11" t="s">
        <v>149</v>
      </c>
      <c r="F11" s="4" t="s">
        <v>150</v>
      </c>
      <c r="G11" s="260" t="s">
        <v>94</v>
      </c>
      <c r="H11" s="4" t="s">
        <v>34</v>
      </c>
      <c r="I11" s="260" t="s">
        <v>94</v>
      </c>
      <c r="J11" s="27" t="s">
        <v>151</v>
      </c>
      <c r="K11" s="4" t="s">
        <v>152</v>
      </c>
      <c r="L11" s="4" t="s">
        <v>153</v>
      </c>
      <c r="M11" s="260" t="s">
        <v>94</v>
      </c>
      <c r="N11" s="4" t="s">
        <v>154</v>
      </c>
      <c r="O11" s="4" t="s">
        <v>155</v>
      </c>
      <c r="P11" s="4" t="s">
        <v>106</v>
      </c>
      <c r="Q11" s="11" t="s">
        <v>43</v>
      </c>
      <c r="R11" s="4" t="s">
        <v>44</v>
      </c>
      <c r="S11" s="4" t="s">
        <v>74</v>
      </c>
      <c r="T11" s="4" t="s">
        <v>107</v>
      </c>
      <c r="U11" s="4" t="s">
        <v>107</v>
      </c>
      <c r="V11" s="260" t="s">
        <v>94</v>
      </c>
      <c r="W11" s="12" t="s">
        <v>554</v>
      </c>
      <c r="X11" s="1" t="s">
        <v>615</v>
      </c>
    </row>
    <row r="12" spans="1:24" ht="409.5">
      <c r="A12" s="314" t="s">
        <v>156</v>
      </c>
      <c r="B12" s="21" t="s">
        <v>157</v>
      </c>
      <c r="C12" s="4" t="s">
        <v>65</v>
      </c>
      <c r="D12" s="11" t="s">
        <v>158</v>
      </c>
      <c r="E12" s="11" t="s">
        <v>159</v>
      </c>
      <c r="F12" s="4" t="s">
        <v>160</v>
      </c>
      <c r="G12" s="260" t="s">
        <v>94</v>
      </c>
      <c r="H12" s="4" t="s">
        <v>34</v>
      </c>
      <c r="I12" s="260" t="s">
        <v>94</v>
      </c>
      <c r="J12" s="4" t="s">
        <v>151</v>
      </c>
      <c r="K12" s="4" t="s">
        <v>161</v>
      </c>
      <c r="L12" s="4" t="s">
        <v>162</v>
      </c>
      <c r="M12" s="4" t="s">
        <v>163</v>
      </c>
      <c r="N12" s="4" t="s">
        <v>164</v>
      </c>
      <c r="O12" s="4" t="s">
        <v>105</v>
      </c>
      <c r="P12" s="4" t="s">
        <v>106</v>
      </c>
      <c r="Q12" s="11" t="s">
        <v>43</v>
      </c>
      <c r="R12" s="4" t="s">
        <v>44</v>
      </c>
      <c r="S12" s="6" t="s">
        <v>74</v>
      </c>
      <c r="T12" s="6" t="s">
        <v>165</v>
      </c>
      <c r="U12" s="28" t="s">
        <v>530</v>
      </c>
      <c r="V12" s="6" t="s">
        <v>166</v>
      </c>
      <c r="W12" s="12" t="s">
        <v>555</v>
      </c>
      <c r="X12" s="23"/>
    </row>
    <row r="13" spans="1:24" ht="409.5">
      <c r="A13" s="314"/>
      <c r="B13" s="21" t="s">
        <v>167</v>
      </c>
      <c r="C13" s="4" t="s">
        <v>96</v>
      </c>
      <c r="D13" s="11" t="s">
        <v>168</v>
      </c>
      <c r="E13" s="11" t="s">
        <v>159</v>
      </c>
      <c r="F13" s="4" t="s">
        <v>169</v>
      </c>
      <c r="G13" s="260" t="s">
        <v>94</v>
      </c>
      <c r="H13" s="4" t="s">
        <v>170</v>
      </c>
      <c r="I13" s="76" t="s">
        <v>515</v>
      </c>
      <c r="J13" s="4" t="s">
        <v>151</v>
      </c>
      <c r="K13" s="4" t="s">
        <v>171</v>
      </c>
      <c r="L13" s="4" t="s">
        <v>172</v>
      </c>
      <c r="M13" s="11" t="s">
        <v>173</v>
      </c>
      <c r="N13" s="4" t="s">
        <v>174</v>
      </c>
      <c r="O13" s="4" t="s">
        <v>105</v>
      </c>
      <c r="P13" s="4" t="s">
        <v>106</v>
      </c>
      <c r="Q13" s="11" t="s">
        <v>43</v>
      </c>
      <c r="R13" s="4" t="s">
        <v>44</v>
      </c>
      <c r="S13" s="6" t="s">
        <v>516</v>
      </c>
      <c r="T13" s="6" t="s">
        <v>46</v>
      </c>
      <c r="U13" s="6" t="s">
        <v>47</v>
      </c>
      <c r="V13" s="261" t="s">
        <v>175</v>
      </c>
      <c r="W13" s="12" t="s">
        <v>556</v>
      </c>
      <c r="X13" s="23"/>
    </row>
    <row r="14" spans="1:24" ht="409.5">
      <c r="A14" s="314"/>
      <c r="B14" s="21" t="s">
        <v>176</v>
      </c>
      <c r="C14" s="4" t="s">
        <v>96</v>
      </c>
      <c r="D14" s="11" t="s">
        <v>177</v>
      </c>
      <c r="E14" s="11" t="s">
        <v>159</v>
      </c>
      <c r="F14" s="11" t="s">
        <v>178</v>
      </c>
      <c r="G14" s="76" t="s">
        <v>577</v>
      </c>
      <c r="H14" s="4" t="s">
        <v>170</v>
      </c>
      <c r="I14" s="134" t="s">
        <v>581</v>
      </c>
      <c r="J14" s="76" t="s">
        <v>179</v>
      </c>
      <c r="K14" s="4" t="s">
        <v>580</v>
      </c>
      <c r="L14" s="11" t="s">
        <v>180</v>
      </c>
      <c r="M14" s="11" t="s">
        <v>181</v>
      </c>
      <c r="N14" s="4" t="s">
        <v>716</v>
      </c>
      <c r="O14" s="4" t="s">
        <v>182</v>
      </c>
      <c r="P14" s="4" t="s">
        <v>183</v>
      </c>
      <c r="Q14" s="11" t="s">
        <v>43</v>
      </c>
      <c r="R14" s="4" t="s">
        <v>44</v>
      </c>
      <c r="S14" s="4" t="s">
        <v>74</v>
      </c>
      <c r="T14" s="4" t="s">
        <v>107</v>
      </c>
      <c r="U14" s="27" t="s">
        <v>582</v>
      </c>
      <c r="V14" s="134" t="s">
        <v>587</v>
      </c>
      <c r="W14" s="12" t="s">
        <v>583</v>
      </c>
    </row>
    <row r="15" spans="1:24" ht="409.5">
      <c r="A15" s="314"/>
      <c r="B15" s="21" t="s">
        <v>184</v>
      </c>
      <c r="C15" s="4" t="s">
        <v>96</v>
      </c>
      <c r="D15" s="11" t="s">
        <v>185</v>
      </c>
      <c r="E15" s="11" t="s">
        <v>159</v>
      </c>
      <c r="F15" s="11" t="s">
        <v>186</v>
      </c>
      <c r="G15" s="76" t="s">
        <v>659</v>
      </c>
      <c r="H15" s="4" t="s">
        <v>170</v>
      </c>
      <c r="I15" s="4" t="s">
        <v>549</v>
      </c>
      <c r="J15" s="76" t="s">
        <v>179</v>
      </c>
      <c r="K15" s="4" t="s">
        <v>187</v>
      </c>
      <c r="L15" s="11" t="s">
        <v>188</v>
      </c>
      <c r="M15" s="4" t="s">
        <v>189</v>
      </c>
      <c r="N15" s="11" t="s">
        <v>190</v>
      </c>
      <c r="O15" s="11" t="s">
        <v>191</v>
      </c>
      <c r="P15" s="11" t="s">
        <v>192</v>
      </c>
      <c r="Q15" s="11" t="s">
        <v>43</v>
      </c>
      <c r="R15" s="4" t="s">
        <v>44</v>
      </c>
      <c r="S15" s="6" t="s">
        <v>107</v>
      </c>
      <c r="T15" s="28" t="s">
        <v>193</v>
      </c>
      <c r="U15" s="28" t="s">
        <v>47</v>
      </c>
      <c r="V15" s="19" t="s">
        <v>194</v>
      </c>
      <c r="W15" s="12" t="s">
        <v>660</v>
      </c>
    </row>
    <row r="16" spans="1:24" ht="409.5">
      <c r="A16" s="314"/>
      <c r="B16" s="21" t="s">
        <v>195</v>
      </c>
      <c r="C16" s="4" t="s">
        <v>96</v>
      </c>
      <c r="D16" s="11" t="s">
        <v>196</v>
      </c>
      <c r="E16" s="11" t="s">
        <v>159</v>
      </c>
      <c r="F16" s="11" t="s">
        <v>197</v>
      </c>
      <c r="G16" s="260" t="s">
        <v>94</v>
      </c>
      <c r="H16" s="4" t="s">
        <v>170</v>
      </c>
      <c r="I16" s="11" t="s">
        <v>198</v>
      </c>
      <c r="J16" s="11" t="s">
        <v>199</v>
      </c>
      <c r="K16" s="23" t="s">
        <v>200</v>
      </c>
      <c r="L16" s="11" t="s">
        <v>201</v>
      </c>
      <c r="M16" s="11" t="s">
        <v>202</v>
      </c>
      <c r="N16" s="4" t="s">
        <v>203</v>
      </c>
      <c r="O16" s="4" t="s">
        <v>182</v>
      </c>
      <c r="P16" s="4" t="s">
        <v>183</v>
      </c>
      <c r="Q16" s="11" t="s">
        <v>43</v>
      </c>
      <c r="R16" s="4" t="s">
        <v>44</v>
      </c>
      <c r="S16" s="6" t="s">
        <v>74</v>
      </c>
      <c r="T16" s="6" t="s">
        <v>107</v>
      </c>
      <c r="U16" s="6" t="s">
        <v>46</v>
      </c>
      <c r="V16" s="19" t="s">
        <v>204</v>
      </c>
      <c r="W16" s="12" t="s">
        <v>557</v>
      </c>
    </row>
    <row r="17" spans="1:24" ht="409.5">
      <c r="A17" s="314"/>
      <c r="B17" s="21" t="s">
        <v>205</v>
      </c>
      <c r="C17" s="4" t="s">
        <v>110</v>
      </c>
      <c r="D17" s="11" t="s">
        <v>206</v>
      </c>
      <c r="E17" s="11" t="s">
        <v>207</v>
      </c>
      <c r="F17" s="11" t="s">
        <v>208</v>
      </c>
      <c r="G17" s="260" t="s">
        <v>94</v>
      </c>
      <c r="H17" s="4" t="s">
        <v>34</v>
      </c>
      <c r="I17" s="4" t="s">
        <v>209</v>
      </c>
      <c r="J17" s="4" t="s">
        <v>210</v>
      </c>
      <c r="K17" s="11" t="s">
        <v>211</v>
      </c>
      <c r="L17" s="11" t="s">
        <v>212</v>
      </c>
      <c r="M17" s="4" t="s">
        <v>213</v>
      </c>
      <c r="N17" s="11" t="s">
        <v>214</v>
      </c>
      <c r="O17" s="11" t="s">
        <v>215</v>
      </c>
      <c r="P17" s="11" t="s">
        <v>215</v>
      </c>
      <c r="Q17" s="11" t="s">
        <v>43</v>
      </c>
      <c r="R17" s="4" t="s">
        <v>44</v>
      </c>
      <c r="S17" s="6" t="s">
        <v>92</v>
      </c>
      <c r="T17" s="6" t="s">
        <v>46</v>
      </c>
      <c r="U17" s="6" t="s">
        <v>216</v>
      </c>
      <c r="V17" s="19" t="s">
        <v>217</v>
      </c>
      <c r="W17" s="12" t="s">
        <v>558</v>
      </c>
    </row>
    <row r="18" spans="1:24" ht="409.5">
      <c r="A18" s="314"/>
      <c r="B18" s="13" t="s">
        <v>218</v>
      </c>
      <c r="C18" s="4" t="s">
        <v>219</v>
      </c>
      <c r="D18" s="11" t="s">
        <v>220</v>
      </c>
      <c r="E18" s="4" t="s">
        <v>221</v>
      </c>
      <c r="F18" s="11" t="s">
        <v>222</v>
      </c>
      <c r="G18" s="147" t="s">
        <v>622</v>
      </c>
      <c r="H18" s="4" t="s">
        <v>170</v>
      </c>
      <c r="I18" s="4" t="s">
        <v>223</v>
      </c>
      <c r="J18" s="11" t="s">
        <v>151</v>
      </c>
      <c r="K18" s="11" t="s">
        <v>224</v>
      </c>
      <c r="L18" s="11" t="s">
        <v>140</v>
      </c>
      <c r="M18" s="4" t="s">
        <v>225</v>
      </c>
      <c r="N18" s="4" t="s">
        <v>608</v>
      </c>
      <c r="O18" s="11" t="s">
        <v>226</v>
      </c>
      <c r="P18" s="11" t="s">
        <v>226</v>
      </c>
      <c r="Q18" s="11" t="s">
        <v>43</v>
      </c>
      <c r="R18" s="4" t="s">
        <v>44</v>
      </c>
      <c r="S18" s="27" t="s">
        <v>46</v>
      </c>
      <c r="T18" s="4" t="s">
        <v>47</v>
      </c>
      <c r="U18" s="4" t="s">
        <v>228</v>
      </c>
      <c r="V18" s="260" t="s">
        <v>94</v>
      </c>
      <c r="W18" s="12" t="s">
        <v>621</v>
      </c>
      <c r="X18" s="23"/>
    </row>
    <row r="19" spans="1:24" ht="409.5">
      <c r="A19" s="314"/>
      <c r="B19" s="60" t="s">
        <v>229</v>
      </c>
      <c r="C19" s="4" t="s">
        <v>219</v>
      </c>
      <c r="D19" s="4" t="s">
        <v>230</v>
      </c>
      <c r="E19" s="4" t="s">
        <v>231</v>
      </c>
      <c r="F19" s="4" t="s">
        <v>232</v>
      </c>
      <c r="G19" s="260" t="s">
        <v>94</v>
      </c>
      <c r="H19" s="4" t="s">
        <v>34</v>
      </c>
      <c r="I19" s="260" t="s">
        <v>94</v>
      </c>
      <c r="J19" s="4" t="s">
        <v>233</v>
      </c>
      <c r="K19" s="4" t="s">
        <v>234</v>
      </c>
      <c r="L19" s="4" t="s">
        <v>140</v>
      </c>
      <c r="M19" s="260" t="s">
        <v>94</v>
      </c>
      <c r="N19" s="4" t="s">
        <v>235</v>
      </c>
      <c r="O19" s="4" t="s">
        <v>105</v>
      </c>
      <c r="P19" s="4" t="s">
        <v>106</v>
      </c>
      <c r="Q19" s="11" t="s">
        <v>43</v>
      </c>
      <c r="R19" s="4" t="s">
        <v>44</v>
      </c>
      <c r="S19" s="4" t="s">
        <v>107</v>
      </c>
      <c r="T19" s="4" t="s">
        <v>46</v>
      </c>
      <c r="U19" s="4" t="s">
        <v>530</v>
      </c>
      <c r="V19" s="260" t="s">
        <v>94</v>
      </c>
      <c r="W19" s="12" t="s">
        <v>559</v>
      </c>
    </row>
    <row r="20" spans="1:24" ht="409.5">
      <c r="A20" s="314"/>
      <c r="B20" s="21" t="s">
        <v>697</v>
      </c>
      <c r="C20" s="4" t="s">
        <v>96</v>
      </c>
      <c r="D20" s="4" t="s">
        <v>237</v>
      </c>
      <c r="E20" s="11" t="s">
        <v>238</v>
      </c>
      <c r="F20" s="4" t="s">
        <v>239</v>
      </c>
      <c r="G20" s="260" t="s">
        <v>94</v>
      </c>
      <c r="H20" s="4" t="s">
        <v>170</v>
      </c>
      <c r="I20" s="309" t="s">
        <v>719</v>
      </c>
      <c r="J20" s="4" t="s">
        <v>151</v>
      </c>
      <c r="K20" s="4" t="s">
        <v>720</v>
      </c>
      <c r="L20" s="11" t="s">
        <v>140</v>
      </c>
      <c r="M20" s="309" t="s">
        <v>721</v>
      </c>
      <c r="N20" s="4" t="s">
        <v>240</v>
      </c>
      <c r="O20" s="4" t="s">
        <v>105</v>
      </c>
      <c r="P20" s="4" t="s">
        <v>106</v>
      </c>
      <c r="Q20" s="11" t="s">
        <v>43</v>
      </c>
      <c r="R20" s="4" t="s">
        <v>44</v>
      </c>
      <c r="S20" s="4" t="s">
        <v>74</v>
      </c>
      <c r="T20" s="4" t="s">
        <v>593</v>
      </c>
      <c r="U20" s="4" t="s">
        <v>122</v>
      </c>
      <c r="V20" s="309" t="s">
        <v>722</v>
      </c>
      <c r="W20" s="12" t="s">
        <v>723</v>
      </c>
      <c r="X20" s="23"/>
    </row>
    <row r="21" spans="1:24" ht="409.5">
      <c r="A21" s="314"/>
      <c r="B21" s="13" t="s">
        <v>241</v>
      </c>
      <c r="C21" s="4" t="s">
        <v>110</v>
      </c>
      <c r="D21" s="4" t="s">
        <v>242</v>
      </c>
      <c r="E21" s="14" t="s">
        <v>243</v>
      </c>
      <c r="F21" s="4" t="s">
        <v>244</v>
      </c>
      <c r="G21" s="134" t="s">
        <v>607</v>
      </c>
      <c r="H21" s="4" t="s">
        <v>34</v>
      </c>
      <c r="I21" s="4" t="s">
        <v>245</v>
      </c>
      <c r="J21" s="4" t="s">
        <v>246</v>
      </c>
      <c r="K21" s="4" t="s">
        <v>247</v>
      </c>
      <c r="L21" s="4" t="s">
        <v>248</v>
      </c>
      <c r="M21" s="4" t="s">
        <v>249</v>
      </c>
      <c r="N21" s="4" t="s">
        <v>250</v>
      </c>
      <c r="O21" s="4" t="s">
        <v>251</v>
      </c>
      <c r="P21" s="4" t="s">
        <v>251</v>
      </c>
      <c r="Q21" s="11" t="s">
        <v>43</v>
      </c>
      <c r="R21" s="4" t="s">
        <v>44</v>
      </c>
      <c r="S21" s="4" t="s">
        <v>63</v>
      </c>
      <c r="T21" s="4" t="s">
        <v>252</v>
      </c>
      <c r="U21" s="4" t="s">
        <v>517</v>
      </c>
      <c r="V21" s="4" t="s">
        <v>253</v>
      </c>
      <c r="W21" s="12" t="s">
        <v>623</v>
      </c>
      <c r="X21" s="23"/>
    </row>
    <row r="22" spans="1:24" ht="409.5">
      <c r="A22" s="314"/>
      <c r="B22" s="21" t="s">
        <v>698</v>
      </c>
      <c r="C22" s="4" t="s">
        <v>96</v>
      </c>
      <c r="D22" s="6" t="s">
        <v>255</v>
      </c>
      <c r="E22" s="4" t="s">
        <v>256</v>
      </c>
      <c r="F22" s="15" t="s">
        <v>257</v>
      </c>
      <c r="G22" s="76" t="s">
        <v>94</v>
      </c>
      <c r="H22" s="4" t="s">
        <v>34</v>
      </c>
      <c r="I22" s="4" t="s">
        <v>258</v>
      </c>
      <c r="J22" s="4" t="s">
        <v>259</v>
      </c>
      <c r="K22" s="4" t="s">
        <v>585</v>
      </c>
      <c r="L22" s="4" t="s">
        <v>260</v>
      </c>
      <c r="M22" s="4" t="s">
        <v>261</v>
      </c>
      <c r="N22" s="4" t="s">
        <v>262</v>
      </c>
      <c r="O22" s="4" t="s">
        <v>263</v>
      </c>
      <c r="P22" s="4" t="s">
        <v>263</v>
      </c>
      <c r="Q22" s="11" t="s">
        <v>43</v>
      </c>
      <c r="R22" s="4" t="s">
        <v>44</v>
      </c>
      <c r="S22" s="4" t="s">
        <v>63</v>
      </c>
      <c r="T22" s="4" t="s">
        <v>46</v>
      </c>
      <c r="U22" s="4" t="s">
        <v>47</v>
      </c>
      <c r="V22" s="76" t="s">
        <v>586</v>
      </c>
      <c r="W22" s="12" t="s">
        <v>584</v>
      </c>
    </row>
    <row r="23" spans="1:24" ht="409.5">
      <c r="A23" s="314"/>
      <c r="B23" s="21" t="s">
        <v>699</v>
      </c>
      <c r="C23" s="14" t="s">
        <v>65</v>
      </c>
      <c r="D23" s="14" t="s">
        <v>265</v>
      </c>
      <c r="E23" s="91" t="s">
        <v>238</v>
      </c>
      <c r="F23" s="11" t="s">
        <v>266</v>
      </c>
      <c r="G23" s="260" t="s">
        <v>94</v>
      </c>
      <c r="H23" s="4" t="s">
        <v>170</v>
      </c>
      <c r="I23" s="260" t="s">
        <v>94</v>
      </c>
      <c r="J23" s="4" t="s">
        <v>151</v>
      </c>
      <c r="K23" s="4" t="s">
        <v>518</v>
      </c>
      <c r="L23" s="4" t="s">
        <v>267</v>
      </c>
      <c r="M23" s="4" t="s">
        <v>268</v>
      </c>
      <c r="N23" s="4" t="s">
        <v>269</v>
      </c>
      <c r="O23" s="76" t="s">
        <v>519</v>
      </c>
      <c r="P23" s="76" t="s">
        <v>519</v>
      </c>
      <c r="Q23" s="11" t="s">
        <v>43</v>
      </c>
      <c r="R23" s="4" t="s">
        <v>44</v>
      </c>
      <c r="S23" s="30" t="s">
        <v>74</v>
      </c>
      <c r="T23" s="30" t="s">
        <v>165</v>
      </c>
      <c r="U23" s="30" t="s">
        <v>47</v>
      </c>
      <c r="V23" s="6" t="s">
        <v>270</v>
      </c>
      <c r="W23" s="12" t="s">
        <v>560</v>
      </c>
    </row>
    <row r="24" spans="1:24" ht="409.5">
      <c r="A24" s="314"/>
      <c r="B24" s="17" t="s">
        <v>271</v>
      </c>
      <c r="C24" s="4" t="s">
        <v>96</v>
      </c>
      <c r="D24" s="6" t="s">
        <v>272</v>
      </c>
      <c r="E24" s="11" t="s">
        <v>273</v>
      </c>
      <c r="F24" s="15" t="s">
        <v>274</v>
      </c>
      <c r="G24" s="76" t="s">
        <v>609</v>
      </c>
      <c r="H24" s="4" t="s">
        <v>170</v>
      </c>
      <c r="I24" s="134" t="s">
        <v>611</v>
      </c>
      <c r="J24" s="4" t="s">
        <v>151</v>
      </c>
      <c r="K24" s="4" t="s">
        <v>275</v>
      </c>
      <c r="L24" s="11" t="s">
        <v>140</v>
      </c>
      <c r="M24" s="76" t="s">
        <v>612</v>
      </c>
      <c r="N24" s="4" t="s">
        <v>276</v>
      </c>
      <c r="O24" s="4" t="s">
        <v>520</v>
      </c>
      <c r="P24" s="4" t="s">
        <v>520</v>
      </c>
      <c r="Q24" s="11" t="s">
        <v>43</v>
      </c>
      <c r="R24" s="4" t="s">
        <v>44</v>
      </c>
      <c r="S24" s="4" t="s">
        <v>74</v>
      </c>
      <c r="T24" s="4" t="s">
        <v>165</v>
      </c>
      <c r="U24" s="4" t="s">
        <v>107</v>
      </c>
      <c r="V24" s="10" t="s">
        <v>521</v>
      </c>
      <c r="W24" s="12" t="s">
        <v>610</v>
      </c>
    </row>
    <row r="25" spans="1:24" ht="409.5">
      <c r="A25" s="314"/>
      <c r="B25" s="13" t="s">
        <v>277</v>
      </c>
      <c r="C25" s="7" t="s">
        <v>278</v>
      </c>
      <c r="D25" s="7" t="s">
        <v>279</v>
      </c>
      <c r="E25" s="7" t="s">
        <v>280</v>
      </c>
      <c r="F25" s="4" t="s">
        <v>281</v>
      </c>
      <c r="G25" s="260" t="s">
        <v>94</v>
      </c>
      <c r="H25" s="4" t="s">
        <v>170</v>
      </c>
      <c r="I25" s="260" t="s">
        <v>94</v>
      </c>
      <c r="J25" s="4" t="s">
        <v>282</v>
      </c>
      <c r="K25" s="4" t="s">
        <v>283</v>
      </c>
      <c r="L25" s="11" t="s">
        <v>140</v>
      </c>
      <c r="M25" s="4" t="s">
        <v>284</v>
      </c>
      <c r="N25" s="4" t="s">
        <v>285</v>
      </c>
      <c r="O25" s="4" t="s">
        <v>286</v>
      </c>
      <c r="P25" s="4" t="s">
        <v>286</v>
      </c>
      <c r="Q25" s="4" t="s">
        <v>43</v>
      </c>
      <c r="R25" s="4" t="s">
        <v>44</v>
      </c>
      <c r="S25" s="54" t="s">
        <v>74</v>
      </c>
      <c r="T25" s="54" t="s">
        <v>165</v>
      </c>
      <c r="U25" s="54" t="s">
        <v>78</v>
      </c>
      <c r="V25" s="6" t="s">
        <v>287</v>
      </c>
      <c r="W25" s="12" t="s">
        <v>561</v>
      </c>
    </row>
    <row r="26" spans="1:24" ht="409.5">
      <c r="A26" s="314" t="s">
        <v>288</v>
      </c>
      <c r="B26" s="21" t="s">
        <v>289</v>
      </c>
      <c r="C26" s="4" t="s">
        <v>65</v>
      </c>
      <c r="D26" s="76" t="s">
        <v>668</v>
      </c>
      <c r="E26" s="4" t="s">
        <v>290</v>
      </c>
      <c r="F26" s="11" t="s">
        <v>291</v>
      </c>
      <c r="G26" s="307" t="s">
        <v>718</v>
      </c>
      <c r="H26" s="4" t="s">
        <v>34</v>
      </c>
      <c r="I26" s="134" t="s">
        <v>669</v>
      </c>
      <c r="J26" s="4" t="s">
        <v>292</v>
      </c>
      <c r="K26" s="4" t="s">
        <v>672</v>
      </c>
      <c r="L26" s="4" t="s">
        <v>673</v>
      </c>
      <c r="M26" s="4" t="s">
        <v>671</v>
      </c>
      <c r="N26" s="4" t="s">
        <v>717</v>
      </c>
      <c r="O26" s="4" t="s">
        <v>674</v>
      </c>
      <c r="P26" s="4" t="s">
        <v>674</v>
      </c>
      <c r="Q26" s="11" t="s">
        <v>294</v>
      </c>
      <c r="R26" s="4" t="s">
        <v>44</v>
      </c>
      <c r="S26" s="4" t="s">
        <v>63</v>
      </c>
      <c r="T26" s="4" t="s">
        <v>193</v>
      </c>
      <c r="U26" s="4" t="s">
        <v>47</v>
      </c>
      <c r="V26" s="260" t="s">
        <v>94</v>
      </c>
      <c r="W26" s="12" t="s">
        <v>670</v>
      </c>
    </row>
    <row r="27" spans="1:24" ht="409.5">
      <c r="A27" s="314"/>
      <c r="B27" s="21" t="s">
        <v>295</v>
      </c>
      <c r="C27" s="4" t="s">
        <v>296</v>
      </c>
      <c r="D27" s="4" t="s">
        <v>297</v>
      </c>
      <c r="E27" s="12" t="s">
        <v>298</v>
      </c>
      <c r="F27" s="29" t="s">
        <v>299</v>
      </c>
      <c r="G27" s="260" t="s">
        <v>94</v>
      </c>
      <c r="H27" s="4" t="s">
        <v>34</v>
      </c>
      <c r="I27" s="260" t="s">
        <v>300</v>
      </c>
      <c r="J27" s="4" t="s">
        <v>301</v>
      </c>
      <c r="K27" s="14" t="s">
        <v>702</v>
      </c>
      <c r="L27" s="4" t="s">
        <v>302</v>
      </c>
      <c r="M27" s="4" t="s">
        <v>303</v>
      </c>
      <c r="N27" s="4" t="s">
        <v>304</v>
      </c>
      <c r="O27" s="4" t="s">
        <v>305</v>
      </c>
      <c r="P27" s="4" t="s">
        <v>306</v>
      </c>
      <c r="Q27" s="11" t="s">
        <v>294</v>
      </c>
      <c r="R27" s="4" t="s">
        <v>44</v>
      </c>
      <c r="S27" s="6" t="s">
        <v>74</v>
      </c>
      <c r="T27" s="6" t="s">
        <v>522</v>
      </c>
      <c r="U27" s="6" t="s">
        <v>107</v>
      </c>
      <c r="V27" s="6" t="s">
        <v>523</v>
      </c>
      <c r="W27" s="12" t="s">
        <v>562</v>
      </c>
    </row>
    <row r="28" spans="1:24" ht="371.25">
      <c r="A28" s="314"/>
      <c r="B28" s="21" t="s">
        <v>307</v>
      </c>
      <c r="C28" s="4" t="s">
        <v>296</v>
      </c>
      <c r="D28" s="4" t="s">
        <v>308</v>
      </c>
      <c r="E28" s="12" t="s">
        <v>309</v>
      </c>
      <c r="F28" s="10" t="s">
        <v>310</v>
      </c>
      <c r="G28" s="76" t="s">
        <v>692</v>
      </c>
      <c r="H28" s="4" t="s">
        <v>34</v>
      </c>
      <c r="I28" s="76" t="s">
        <v>693</v>
      </c>
      <c r="J28" s="10" t="s">
        <v>311</v>
      </c>
      <c r="K28" s="4" t="s">
        <v>312</v>
      </c>
      <c r="L28" s="15" t="s">
        <v>313</v>
      </c>
      <c r="M28" s="4" t="s">
        <v>314</v>
      </c>
      <c r="N28" s="4" t="s">
        <v>315</v>
      </c>
      <c r="O28" s="4" t="s">
        <v>316</v>
      </c>
      <c r="P28" s="4" t="s">
        <v>316</v>
      </c>
      <c r="Q28" s="11" t="s">
        <v>294</v>
      </c>
      <c r="R28" s="4" t="s">
        <v>44</v>
      </c>
      <c r="S28" s="4" t="s">
        <v>317</v>
      </c>
      <c r="T28" s="4" t="s">
        <v>92</v>
      </c>
      <c r="U28" s="4" t="s">
        <v>46</v>
      </c>
      <c r="V28" s="76" t="s">
        <v>694</v>
      </c>
      <c r="W28" s="12" t="s">
        <v>695</v>
      </c>
    </row>
    <row r="29" spans="1:24" ht="409.5">
      <c r="A29" s="314"/>
      <c r="B29" s="13" t="s">
        <v>318</v>
      </c>
      <c r="C29" s="4" t="s">
        <v>96</v>
      </c>
      <c r="D29" s="4" t="s">
        <v>319</v>
      </c>
      <c r="E29" s="4" t="s">
        <v>320</v>
      </c>
      <c r="F29" s="4" t="s">
        <v>321</v>
      </c>
      <c r="G29" s="260" t="s">
        <v>94</v>
      </c>
      <c r="H29" s="4" t="s">
        <v>34</v>
      </c>
      <c r="I29" s="260" t="s">
        <v>94</v>
      </c>
      <c r="J29" s="4" t="s">
        <v>322</v>
      </c>
      <c r="K29" s="4" t="s">
        <v>323</v>
      </c>
      <c r="L29" s="260" t="s">
        <v>94</v>
      </c>
      <c r="M29" s="260" t="s">
        <v>94</v>
      </c>
      <c r="N29" s="4" t="s">
        <v>324</v>
      </c>
      <c r="O29" s="4" t="s">
        <v>325</v>
      </c>
      <c r="P29" s="4" t="s">
        <v>325</v>
      </c>
      <c r="Q29" s="4" t="s">
        <v>294</v>
      </c>
      <c r="R29" s="4" t="s">
        <v>44</v>
      </c>
      <c r="S29" s="27" t="s">
        <v>326</v>
      </c>
      <c r="T29" s="4" t="s">
        <v>165</v>
      </c>
      <c r="U29" s="4" t="s">
        <v>165</v>
      </c>
      <c r="V29" s="260" t="s">
        <v>94</v>
      </c>
      <c r="W29" s="12" t="s">
        <v>563</v>
      </c>
    </row>
    <row r="30" spans="1:24" ht="409.5">
      <c r="A30" s="314"/>
      <c r="B30" s="21" t="s">
        <v>327</v>
      </c>
      <c r="C30" s="4" t="s">
        <v>296</v>
      </c>
      <c r="D30" s="4" t="s">
        <v>328</v>
      </c>
      <c r="E30" s="12" t="s">
        <v>329</v>
      </c>
      <c r="F30" s="10" t="s">
        <v>330</v>
      </c>
      <c r="G30" s="260" t="s">
        <v>94</v>
      </c>
      <c r="H30" s="4" t="s">
        <v>34</v>
      </c>
      <c r="I30" s="4" t="s">
        <v>331</v>
      </c>
      <c r="J30" s="4" t="s">
        <v>332</v>
      </c>
      <c r="K30" s="4" t="s">
        <v>333</v>
      </c>
      <c r="L30" s="4" t="s">
        <v>334</v>
      </c>
      <c r="M30" s="260" t="s">
        <v>94</v>
      </c>
      <c r="N30" s="4" t="s">
        <v>335</v>
      </c>
      <c r="O30" s="4" t="s">
        <v>336</v>
      </c>
      <c r="P30" s="4" t="s">
        <v>336</v>
      </c>
      <c r="Q30" s="11" t="s">
        <v>294</v>
      </c>
      <c r="R30" s="4" t="s">
        <v>44</v>
      </c>
      <c r="S30" s="4" t="s">
        <v>107</v>
      </c>
      <c r="T30" s="4" t="s">
        <v>524</v>
      </c>
      <c r="U30" s="4" t="s">
        <v>525</v>
      </c>
      <c r="V30" s="76" t="s">
        <v>614</v>
      </c>
      <c r="W30" s="12" t="s">
        <v>613</v>
      </c>
    </row>
    <row r="31" spans="1:24" ht="409.5">
      <c r="A31" s="314"/>
      <c r="B31" s="13" t="s">
        <v>337</v>
      </c>
      <c r="C31" s="4" t="s">
        <v>110</v>
      </c>
      <c r="D31" s="4" t="s">
        <v>338</v>
      </c>
      <c r="E31" s="4" t="s">
        <v>339</v>
      </c>
      <c r="F31" s="4" t="s">
        <v>526</v>
      </c>
      <c r="G31" s="260" t="s">
        <v>340</v>
      </c>
      <c r="H31" s="4" t="s">
        <v>34</v>
      </c>
      <c r="I31" s="260" t="s">
        <v>94</v>
      </c>
      <c r="J31" s="4" t="s">
        <v>341</v>
      </c>
      <c r="K31" s="4" t="s">
        <v>342</v>
      </c>
      <c r="L31" s="260" t="s">
        <v>94</v>
      </c>
      <c r="M31" s="4" t="s">
        <v>343</v>
      </c>
      <c r="N31" s="260" t="s">
        <v>94</v>
      </c>
      <c r="O31" s="4" t="s">
        <v>305</v>
      </c>
      <c r="P31" s="4" t="s">
        <v>306</v>
      </c>
      <c r="Q31" s="11" t="s">
        <v>294</v>
      </c>
      <c r="R31" s="4" t="s">
        <v>44</v>
      </c>
      <c r="S31" s="6" t="s">
        <v>63</v>
      </c>
      <c r="T31" s="6" t="s">
        <v>193</v>
      </c>
      <c r="U31" s="6" t="s">
        <v>565</v>
      </c>
      <c r="V31" s="6" t="s">
        <v>344</v>
      </c>
      <c r="W31" s="12" t="s">
        <v>564</v>
      </c>
      <c r="X31" s="52"/>
    </row>
    <row r="32" spans="1:24" ht="409.5">
      <c r="A32" s="314"/>
      <c r="B32" s="13" t="s">
        <v>345</v>
      </c>
      <c r="C32" s="4" t="s">
        <v>296</v>
      </c>
      <c r="D32" s="4" t="s">
        <v>346</v>
      </c>
      <c r="E32" s="12" t="s">
        <v>347</v>
      </c>
      <c r="F32" s="25" t="s">
        <v>348</v>
      </c>
      <c r="G32" s="76" t="s">
        <v>569</v>
      </c>
      <c r="H32" s="4" t="s">
        <v>170</v>
      </c>
      <c r="I32" s="134" t="s">
        <v>576</v>
      </c>
      <c r="J32" s="4" t="s">
        <v>349</v>
      </c>
      <c r="K32" s="4" t="s">
        <v>350</v>
      </c>
      <c r="L32" s="76" t="s">
        <v>575</v>
      </c>
      <c r="M32" s="4" t="s">
        <v>351</v>
      </c>
      <c r="N32" s="4" t="s">
        <v>352</v>
      </c>
      <c r="O32" s="4" t="s">
        <v>353</v>
      </c>
      <c r="P32" s="4" t="s">
        <v>354</v>
      </c>
      <c r="Q32" s="11" t="s">
        <v>294</v>
      </c>
      <c r="R32" s="4" t="s">
        <v>44</v>
      </c>
      <c r="S32" s="6" t="s">
        <v>326</v>
      </c>
      <c r="T32" s="6" t="s">
        <v>92</v>
      </c>
      <c r="U32" s="6" t="s">
        <v>46</v>
      </c>
      <c r="V32" s="6" t="s">
        <v>355</v>
      </c>
      <c r="W32" s="12" t="s">
        <v>570</v>
      </c>
    </row>
    <row r="33" spans="1:24" ht="409.5">
      <c r="A33" s="314"/>
      <c r="B33" s="13" t="s">
        <v>527</v>
      </c>
      <c r="C33" s="4" t="s">
        <v>296</v>
      </c>
      <c r="D33" s="260" t="s">
        <v>94</v>
      </c>
      <c r="E33" s="76" t="s">
        <v>528</v>
      </c>
      <c r="F33" s="260" t="s">
        <v>94</v>
      </c>
      <c r="G33" s="260" t="s">
        <v>94</v>
      </c>
      <c r="H33" s="4" t="s">
        <v>34</v>
      </c>
      <c r="I33" s="4" t="s">
        <v>357</v>
      </c>
      <c r="J33" s="260" t="s">
        <v>94</v>
      </c>
      <c r="K33" s="260" t="s">
        <v>94</v>
      </c>
      <c r="L33" s="260" t="s">
        <v>94</v>
      </c>
      <c r="M33" s="260" t="s">
        <v>94</v>
      </c>
      <c r="N33" s="260" t="s">
        <v>94</v>
      </c>
      <c r="O33" s="260" t="s">
        <v>94</v>
      </c>
      <c r="P33" s="260" t="s">
        <v>94</v>
      </c>
      <c r="Q33" s="11" t="s">
        <v>294</v>
      </c>
      <c r="R33" s="4" t="s">
        <v>44</v>
      </c>
      <c r="S33" s="4" t="s">
        <v>92</v>
      </c>
      <c r="T33" s="4" t="s">
        <v>92</v>
      </c>
      <c r="U33" s="4" t="s">
        <v>92</v>
      </c>
      <c r="V33" s="260" t="s">
        <v>94</v>
      </c>
      <c r="W33" s="12" t="s">
        <v>566</v>
      </c>
      <c r="X33" s="24"/>
    </row>
    <row r="34" spans="1:24" ht="384.75">
      <c r="A34" s="314"/>
      <c r="B34" s="13" t="s">
        <v>358</v>
      </c>
      <c r="C34" s="4" t="s">
        <v>65</v>
      </c>
      <c r="D34" s="260" t="s">
        <v>359</v>
      </c>
      <c r="E34" s="260" t="s">
        <v>94</v>
      </c>
      <c r="F34" s="260" t="s">
        <v>94</v>
      </c>
      <c r="G34" s="260" t="s">
        <v>94</v>
      </c>
      <c r="H34" s="4" t="s">
        <v>34</v>
      </c>
      <c r="I34" s="260" t="s">
        <v>360</v>
      </c>
      <c r="J34" s="260" t="s">
        <v>94</v>
      </c>
      <c r="K34" s="260" t="s">
        <v>361</v>
      </c>
      <c r="L34" s="260" t="s">
        <v>94</v>
      </c>
      <c r="M34" s="260" t="s">
        <v>94</v>
      </c>
      <c r="N34" s="260" t="s">
        <v>94</v>
      </c>
      <c r="O34" s="260" t="s">
        <v>94</v>
      </c>
      <c r="P34" s="260" t="s">
        <v>94</v>
      </c>
      <c r="Q34" s="11" t="s">
        <v>294</v>
      </c>
      <c r="R34" s="4" t="s">
        <v>44</v>
      </c>
      <c r="S34" s="4" t="s">
        <v>165</v>
      </c>
      <c r="T34" s="4" t="s">
        <v>362</v>
      </c>
      <c r="U34" s="4" t="s">
        <v>363</v>
      </c>
      <c r="V34" s="260" t="s">
        <v>94</v>
      </c>
      <c r="W34" s="12" t="s">
        <v>567</v>
      </c>
      <c r="X34" s="23"/>
    </row>
    <row r="35" spans="1:24" ht="409.5">
      <c r="A35" s="314"/>
      <c r="B35" s="21" t="s">
        <v>364</v>
      </c>
      <c r="C35" s="4" t="s">
        <v>65</v>
      </c>
      <c r="D35" s="4" t="s">
        <v>365</v>
      </c>
      <c r="E35" s="30" t="s">
        <v>366</v>
      </c>
      <c r="F35" s="4" t="s">
        <v>367</v>
      </c>
      <c r="G35" s="15" t="s">
        <v>368</v>
      </c>
      <c r="H35" s="4" t="s">
        <v>34</v>
      </c>
      <c r="I35" s="260" t="s">
        <v>369</v>
      </c>
      <c r="J35" s="4" t="s">
        <v>370</v>
      </c>
      <c r="K35" s="4" t="s">
        <v>371</v>
      </c>
      <c r="L35" s="4" t="s">
        <v>372</v>
      </c>
      <c r="M35" s="4" t="s">
        <v>373</v>
      </c>
      <c r="N35" s="4" t="s">
        <v>374</v>
      </c>
      <c r="O35" s="4" t="s">
        <v>375</v>
      </c>
      <c r="P35" s="4" t="s">
        <v>375</v>
      </c>
      <c r="Q35" s="11" t="s">
        <v>294</v>
      </c>
      <c r="R35" s="4" t="s">
        <v>44</v>
      </c>
      <c r="S35" s="4" t="s">
        <v>376</v>
      </c>
      <c r="T35" s="4" t="s">
        <v>227</v>
      </c>
      <c r="U35" s="4" t="s">
        <v>377</v>
      </c>
      <c r="V35" s="134" t="s">
        <v>625</v>
      </c>
      <c r="W35" s="12" t="s">
        <v>624</v>
      </c>
    </row>
    <row r="36" spans="1:24" ht="409.5">
      <c r="A36" s="314"/>
      <c r="B36" s="13" t="s">
        <v>700</v>
      </c>
      <c r="C36" s="6" t="s">
        <v>296</v>
      </c>
      <c r="D36" s="215" t="s">
        <v>683</v>
      </c>
      <c r="E36" s="31" t="s">
        <v>680</v>
      </c>
      <c r="F36" s="27" t="s">
        <v>681</v>
      </c>
      <c r="G36" s="216" t="s">
        <v>713</v>
      </c>
      <c r="H36" s="15" t="s">
        <v>34</v>
      </c>
      <c r="I36" s="215" t="s">
        <v>682</v>
      </c>
      <c r="J36" s="216" t="s">
        <v>684</v>
      </c>
      <c r="K36" s="4" t="s">
        <v>685</v>
      </c>
      <c r="L36" s="4" t="s">
        <v>379</v>
      </c>
      <c r="M36" s="4" t="s">
        <v>380</v>
      </c>
      <c r="N36" s="216" t="s">
        <v>686</v>
      </c>
      <c r="O36" s="27" t="s">
        <v>381</v>
      </c>
      <c r="P36" s="27" t="s">
        <v>381</v>
      </c>
      <c r="Q36" s="11" t="s">
        <v>294</v>
      </c>
      <c r="R36" s="4" t="s">
        <v>44</v>
      </c>
      <c r="S36" s="4" t="s">
        <v>107</v>
      </c>
      <c r="T36" s="4" t="s">
        <v>382</v>
      </c>
      <c r="U36" s="27" t="s">
        <v>383</v>
      </c>
      <c r="V36" s="260" t="s">
        <v>94</v>
      </c>
      <c r="W36" s="12" t="s">
        <v>689</v>
      </c>
    </row>
    <row r="37" spans="1:24" ht="409.5">
      <c r="A37" s="314"/>
      <c r="B37" s="13" t="s">
        <v>384</v>
      </c>
      <c r="C37" s="6" t="s">
        <v>296</v>
      </c>
      <c r="D37" s="6" t="s">
        <v>385</v>
      </c>
      <c r="E37" s="26" t="s">
        <v>509</v>
      </c>
      <c r="F37" s="4" t="s">
        <v>386</v>
      </c>
      <c r="G37" s="15" t="s">
        <v>387</v>
      </c>
      <c r="H37" s="15" t="s">
        <v>34</v>
      </c>
      <c r="I37" s="260" t="s">
        <v>94</v>
      </c>
      <c r="J37" s="4" t="s">
        <v>388</v>
      </c>
      <c r="K37" s="4" t="s">
        <v>389</v>
      </c>
      <c r="L37" s="260" t="s">
        <v>94</v>
      </c>
      <c r="M37" s="4" t="s">
        <v>390</v>
      </c>
      <c r="N37" s="4" t="s">
        <v>391</v>
      </c>
      <c r="O37" s="4" t="s">
        <v>392</v>
      </c>
      <c r="P37" s="4" t="s">
        <v>392</v>
      </c>
      <c r="Q37" s="11" t="s">
        <v>294</v>
      </c>
      <c r="R37" s="4" t="s">
        <v>44</v>
      </c>
      <c r="S37" s="4" t="s">
        <v>393</v>
      </c>
      <c r="T37" s="4" t="s">
        <v>107</v>
      </c>
      <c r="U37" s="4" t="s">
        <v>107</v>
      </c>
      <c r="V37" s="260" t="s">
        <v>94</v>
      </c>
      <c r="W37" s="12" t="s">
        <v>568</v>
      </c>
      <c r="X37" s="23"/>
    </row>
    <row r="38" spans="1:24" ht="409.5">
      <c r="A38" s="314"/>
      <c r="B38" s="13" t="s">
        <v>394</v>
      </c>
      <c r="C38" s="4" t="s">
        <v>96</v>
      </c>
      <c r="D38" s="11" t="s">
        <v>395</v>
      </c>
      <c r="E38" s="115" t="s">
        <v>396</v>
      </c>
      <c r="F38" s="76" t="s">
        <v>594</v>
      </c>
      <c r="G38" s="76" t="s">
        <v>596</v>
      </c>
      <c r="H38" s="4" t="s">
        <v>34</v>
      </c>
      <c r="I38" s="76" t="s">
        <v>597</v>
      </c>
      <c r="J38" s="134" t="s">
        <v>598</v>
      </c>
      <c r="K38" s="76" t="s">
        <v>599</v>
      </c>
      <c r="L38" s="76" t="s">
        <v>601</v>
      </c>
      <c r="M38" s="134" t="s">
        <v>602</v>
      </c>
      <c r="N38" s="134" t="s">
        <v>603</v>
      </c>
      <c r="O38" s="76" t="s">
        <v>599</v>
      </c>
      <c r="P38" s="76" t="s">
        <v>605</v>
      </c>
      <c r="Q38" s="11" t="s">
        <v>294</v>
      </c>
      <c r="R38" s="4" t="s">
        <v>44</v>
      </c>
      <c r="S38" s="4" t="s">
        <v>165</v>
      </c>
      <c r="T38" s="4" t="s">
        <v>92</v>
      </c>
      <c r="U38" s="4" t="s">
        <v>362</v>
      </c>
      <c r="V38" s="142" t="s">
        <v>604</v>
      </c>
      <c r="W38" s="12" t="s">
        <v>595</v>
      </c>
    </row>
  </sheetData>
  <autoFilter ref="A1:X38" xr:uid="{00000000-0001-0000-0000-000000000000}">
    <filterColumn colId="6" showButton="0"/>
    <filterColumn colId="8" showButton="0"/>
    <filterColumn colId="9" showButton="0"/>
    <filterColumn colId="10" showButton="0"/>
    <filterColumn colId="11" showButton="0"/>
    <filterColumn colId="14" showButton="0"/>
    <filterColumn colId="16" showButton="0"/>
    <filterColumn colId="17" showButton="0"/>
    <filterColumn colId="18" hiddenButton="1" showButton="0"/>
    <filterColumn colId="19" hiddenButton="1" showButton="0"/>
    <filterColumn colId="20" hiddenButton="1" showButton="0"/>
  </autoFilter>
  <mergeCells count="14">
    <mergeCell ref="W1:W2"/>
    <mergeCell ref="G1:H1"/>
    <mergeCell ref="A26:A38"/>
    <mergeCell ref="I1:L1"/>
    <mergeCell ref="A3:A11"/>
    <mergeCell ref="A12:A25"/>
    <mergeCell ref="B1:B2"/>
    <mergeCell ref="D1:D2"/>
    <mergeCell ref="E1:E2"/>
    <mergeCell ref="A1:A2"/>
    <mergeCell ref="O1:P1"/>
    <mergeCell ref="Q1:V1"/>
    <mergeCell ref="F1:F2"/>
    <mergeCell ref="C1: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72722-2C50-4BDF-A118-6FCC15ABD9BF}">
  <dimension ref="A1:G41"/>
  <sheetViews>
    <sheetView workbookViewId="0">
      <pane ySplit="1" topLeftCell="A2" activePane="bottomLeft" state="frozen"/>
      <selection pane="bottomLeft" activeCell="B42" sqref="B42"/>
    </sheetView>
  </sheetViews>
  <sheetFormatPr baseColWidth="10" defaultColWidth="9.140625" defaultRowHeight="15"/>
  <cols>
    <col min="1" max="1" width="19" style="1" customWidth="1"/>
    <col min="2" max="2" width="82.42578125" style="1" bestFit="1" customWidth="1"/>
    <col min="3" max="3" width="50.140625" style="1" customWidth="1"/>
  </cols>
  <sheetData>
    <row r="1" spans="1:7" ht="15" customHeight="1">
      <c r="A1" s="97" t="s">
        <v>508</v>
      </c>
      <c r="B1" s="94" t="s">
        <v>0</v>
      </c>
      <c r="C1" s="98" t="s">
        <v>4</v>
      </c>
    </row>
    <row r="2" spans="1:7" ht="15" customHeight="1">
      <c r="A2" s="7" t="s">
        <v>510</v>
      </c>
      <c r="B2" s="32" t="s">
        <v>28</v>
      </c>
      <c r="C2" s="7" t="s">
        <v>407</v>
      </c>
    </row>
    <row r="3" spans="1:7">
      <c r="A3" s="7" t="s">
        <v>510</v>
      </c>
      <c r="B3" s="13" t="s">
        <v>49</v>
      </c>
      <c r="C3" s="7" t="s">
        <v>407</v>
      </c>
    </row>
    <row r="4" spans="1:7">
      <c r="A4" s="7" t="s">
        <v>510</v>
      </c>
      <c r="B4" s="13" t="s">
        <v>64</v>
      </c>
      <c r="C4" s="7" t="s">
        <v>407</v>
      </c>
    </row>
    <row r="5" spans="1:7">
      <c r="A5" s="7" t="s">
        <v>510</v>
      </c>
      <c r="B5" s="20" t="s">
        <v>80</v>
      </c>
      <c r="C5" s="7" t="s">
        <v>407</v>
      </c>
    </row>
    <row r="6" spans="1:7">
      <c r="A6" s="7" t="s">
        <v>510</v>
      </c>
      <c r="B6" s="21" t="s">
        <v>95</v>
      </c>
      <c r="C6" s="7" t="s">
        <v>407</v>
      </c>
    </row>
    <row r="7" spans="1:7">
      <c r="A7" s="7" t="s">
        <v>510</v>
      </c>
      <c r="B7" s="13" t="s">
        <v>109</v>
      </c>
      <c r="C7" s="7" t="s">
        <v>407</v>
      </c>
      <c r="G7" s="148"/>
    </row>
    <row r="8" spans="1:7">
      <c r="A8" s="7" t="s">
        <v>510</v>
      </c>
      <c r="B8" s="13" t="s">
        <v>123</v>
      </c>
      <c r="C8" s="7" t="s">
        <v>407</v>
      </c>
    </row>
    <row r="9" spans="1:7">
      <c r="A9" s="7" t="s">
        <v>510</v>
      </c>
      <c r="B9" s="21" t="s">
        <v>132</v>
      </c>
      <c r="C9" s="7" t="s">
        <v>407</v>
      </c>
    </row>
    <row r="10" spans="1:7">
      <c r="A10" s="7" t="s">
        <v>510</v>
      </c>
      <c r="B10" s="21" t="s">
        <v>146</v>
      </c>
      <c r="C10" s="7" t="s">
        <v>407</v>
      </c>
    </row>
    <row r="11" spans="1:7" ht="15" customHeight="1">
      <c r="A11" s="4" t="s">
        <v>511</v>
      </c>
      <c r="B11" s="21" t="s">
        <v>157</v>
      </c>
      <c r="C11" s="4" t="s">
        <v>411</v>
      </c>
    </row>
    <row r="12" spans="1:7">
      <c r="A12" s="4" t="s">
        <v>511</v>
      </c>
      <c r="B12" s="21" t="s">
        <v>167</v>
      </c>
      <c r="C12" s="4" t="s">
        <v>411</v>
      </c>
    </row>
    <row r="13" spans="1:7">
      <c r="A13" s="4" t="s">
        <v>511</v>
      </c>
      <c r="B13" s="21" t="s">
        <v>176</v>
      </c>
      <c r="C13" s="4" t="s">
        <v>411</v>
      </c>
    </row>
    <row r="14" spans="1:7">
      <c r="A14" s="4" t="s">
        <v>511</v>
      </c>
      <c r="B14" s="21" t="s">
        <v>184</v>
      </c>
      <c r="C14" s="4" t="s">
        <v>411</v>
      </c>
    </row>
    <row r="15" spans="1:7">
      <c r="A15" s="4" t="s">
        <v>511</v>
      </c>
      <c r="B15" s="21" t="s">
        <v>195</v>
      </c>
      <c r="C15" s="4" t="s">
        <v>411</v>
      </c>
    </row>
    <row r="16" spans="1:7">
      <c r="A16" s="4" t="s">
        <v>511</v>
      </c>
      <c r="B16" s="21" t="s">
        <v>205</v>
      </c>
      <c r="C16" s="4" t="s">
        <v>411</v>
      </c>
    </row>
    <row r="17" spans="1:3">
      <c r="A17" s="4" t="s">
        <v>511</v>
      </c>
      <c r="B17" s="13" t="s">
        <v>218</v>
      </c>
      <c r="C17" s="4" t="s">
        <v>411</v>
      </c>
    </row>
    <row r="18" spans="1:3">
      <c r="A18" s="4" t="s">
        <v>511</v>
      </c>
      <c r="B18" s="13" t="s">
        <v>229</v>
      </c>
      <c r="C18" s="4" t="s">
        <v>411</v>
      </c>
    </row>
    <row r="19" spans="1:3">
      <c r="A19" s="4" t="s">
        <v>511</v>
      </c>
      <c r="B19" s="21" t="s">
        <v>697</v>
      </c>
      <c r="C19" s="4" t="s">
        <v>411</v>
      </c>
    </row>
    <row r="20" spans="1:3">
      <c r="A20" s="4" t="s">
        <v>511</v>
      </c>
      <c r="B20" s="13" t="s">
        <v>241</v>
      </c>
      <c r="C20" s="4" t="s">
        <v>411</v>
      </c>
    </row>
    <row r="21" spans="1:3">
      <c r="A21" s="4" t="s">
        <v>511</v>
      </c>
      <c r="B21" s="21" t="s">
        <v>698</v>
      </c>
      <c r="C21" s="4" t="s">
        <v>411</v>
      </c>
    </row>
    <row r="22" spans="1:3">
      <c r="A22" s="4" t="s">
        <v>511</v>
      </c>
      <c r="B22" s="71" t="s">
        <v>699</v>
      </c>
      <c r="C22" s="4" t="s">
        <v>411</v>
      </c>
    </row>
    <row r="23" spans="1:3">
      <c r="A23" s="4" t="s">
        <v>511</v>
      </c>
      <c r="B23" s="13" t="s">
        <v>271</v>
      </c>
      <c r="C23" s="4" t="s">
        <v>411</v>
      </c>
    </row>
    <row r="24" spans="1:3">
      <c r="A24" s="4" t="s">
        <v>511</v>
      </c>
      <c r="B24" s="32" t="s">
        <v>277</v>
      </c>
      <c r="C24" s="4" t="s">
        <v>411</v>
      </c>
    </row>
    <row r="25" spans="1:3" ht="28.5" customHeight="1">
      <c r="A25" s="4" t="s">
        <v>512</v>
      </c>
      <c r="B25" s="21" t="s">
        <v>289</v>
      </c>
      <c r="C25" s="7" t="s">
        <v>407</v>
      </c>
    </row>
    <row r="26" spans="1:3">
      <c r="A26" s="4" t="s">
        <v>512</v>
      </c>
      <c r="B26" s="21" t="s">
        <v>295</v>
      </c>
      <c r="C26" s="7" t="s">
        <v>407</v>
      </c>
    </row>
    <row r="27" spans="1:3">
      <c r="A27" s="4" t="s">
        <v>512</v>
      </c>
      <c r="B27" s="21" t="s">
        <v>307</v>
      </c>
      <c r="C27" s="7" t="s">
        <v>407</v>
      </c>
    </row>
    <row r="28" spans="1:3">
      <c r="A28" s="4" t="s">
        <v>512</v>
      </c>
      <c r="B28" s="13" t="s">
        <v>318</v>
      </c>
      <c r="C28" s="7" t="s">
        <v>407</v>
      </c>
    </row>
    <row r="29" spans="1:3">
      <c r="A29" s="4" t="s">
        <v>512</v>
      </c>
      <c r="B29" s="21" t="s">
        <v>327</v>
      </c>
      <c r="C29" s="7" t="s">
        <v>407</v>
      </c>
    </row>
    <row r="30" spans="1:3">
      <c r="A30" s="4" t="s">
        <v>512</v>
      </c>
      <c r="B30" s="13" t="s">
        <v>405</v>
      </c>
      <c r="C30" s="7" t="s">
        <v>407</v>
      </c>
    </row>
    <row r="31" spans="1:3">
      <c r="A31" s="4" t="s">
        <v>512</v>
      </c>
      <c r="B31" s="13" t="s">
        <v>345</v>
      </c>
      <c r="C31" s="7" t="s">
        <v>407</v>
      </c>
    </row>
    <row r="32" spans="1:3">
      <c r="A32" s="260" t="s">
        <v>512</v>
      </c>
      <c r="B32" s="264" t="s">
        <v>356</v>
      </c>
      <c r="C32" s="260" t="s">
        <v>460</v>
      </c>
    </row>
    <row r="33" spans="1:3">
      <c r="A33" s="260" t="s">
        <v>512</v>
      </c>
      <c r="B33" s="264" t="s">
        <v>358</v>
      </c>
      <c r="C33" s="260" t="s">
        <v>460</v>
      </c>
    </row>
    <row r="34" spans="1:3">
      <c r="A34" s="4" t="s">
        <v>512</v>
      </c>
      <c r="B34" s="21" t="s">
        <v>364</v>
      </c>
      <c r="C34" s="7" t="s">
        <v>407</v>
      </c>
    </row>
    <row r="35" spans="1:3">
      <c r="A35" s="4" t="s">
        <v>512</v>
      </c>
      <c r="B35" s="13" t="s">
        <v>700</v>
      </c>
      <c r="C35" s="27" t="s">
        <v>407</v>
      </c>
    </row>
    <row r="36" spans="1:3">
      <c r="A36" s="4" t="s">
        <v>512</v>
      </c>
      <c r="B36" s="13" t="s">
        <v>384</v>
      </c>
      <c r="C36" s="7" t="s">
        <v>407</v>
      </c>
    </row>
    <row r="37" spans="1:3">
      <c r="A37" s="4" t="s">
        <v>512</v>
      </c>
      <c r="B37" s="17" t="s">
        <v>394</v>
      </c>
      <c r="C37" s="7" t="s">
        <v>407</v>
      </c>
    </row>
    <row r="39" spans="1:3">
      <c r="B39" s="74" t="s">
        <v>446</v>
      </c>
    </row>
    <row r="40" spans="1:3">
      <c r="B40" s="170" t="s">
        <v>448</v>
      </c>
    </row>
    <row r="41" spans="1:3">
      <c r="B41" s="170"/>
    </row>
  </sheetData>
  <autoFilter ref="A1:C37" xr:uid="{FEB72722-2C50-4BDF-A118-6FCC15ABD9BF}"/>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7B11-8CC5-44FA-9EF5-152FF8049635}">
  <dimension ref="A3:C7"/>
  <sheetViews>
    <sheetView workbookViewId="0">
      <selection activeCell="F12" sqref="F12"/>
    </sheetView>
  </sheetViews>
  <sheetFormatPr baseColWidth="10" defaultRowHeight="15"/>
  <cols>
    <col min="1" max="1" width="17.5703125" bestFit="1" customWidth="1"/>
    <col min="2" max="2" width="25.7109375" bestFit="1" customWidth="1"/>
    <col min="3" max="3" width="21.85546875" bestFit="1" customWidth="1"/>
    <col min="4" max="4" width="13.7109375" bestFit="1" customWidth="1"/>
    <col min="5" max="5" width="12.5703125" bestFit="1" customWidth="1"/>
  </cols>
  <sheetData>
    <row r="3" spans="1:3">
      <c r="A3" s="110" t="s">
        <v>506</v>
      </c>
      <c r="B3" t="s">
        <v>617</v>
      </c>
      <c r="C3" t="s">
        <v>618</v>
      </c>
    </row>
    <row r="4" spans="1:3">
      <c r="A4" s="112" t="s">
        <v>407</v>
      </c>
      <c r="B4" s="111">
        <v>20</v>
      </c>
      <c r="C4" s="111">
        <v>20</v>
      </c>
    </row>
    <row r="5" spans="1:3">
      <c r="A5" s="112" t="s">
        <v>411</v>
      </c>
      <c r="B5" s="111">
        <v>14</v>
      </c>
      <c r="C5" s="111">
        <v>14</v>
      </c>
    </row>
    <row r="6" spans="1:3">
      <c r="A6" s="112" t="s">
        <v>460</v>
      </c>
      <c r="B6" s="111">
        <v>2</v>
      </c>
      <c r="C6" s="111">
        <v>2</v>
      </c>
    </row>
    <row r="7" spans="1:3">
      <c r="A7" s="112" t="s">
        <v>504</v>
      </c>
      <c r="B7" s="111">
        <v>36</v>
      </c>
      <c r="C7" s="111">
        <v>36</v>
      </c>
    </row>
  </sheetData>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6942C-5AA6-4422-B6CB-522D683A3F54}">
  <dimension ref="A1:I42"/>
  <sheetViews>
    <sheetView zoomScale="82" zoomScaleNormal="82" workbookViewId="0">
      <pane xSplit="1" ySplit="2" topLeftCell="D3" activePane="bottomRight" state="frozen"/>
      <selection pane="topRight"/>
      <selection pane="bottomLeft"/>
      <selection pane="bottomRight" activeCell="D40" sqref="D40:D42"/>
    </sheetView>
  </sheetViews>
  <sheetFormatPr baseColWidth="10" defaultColWidth="9.140625" defaultRowHeight="14.25"/>
  <cols>
    <col min="1" max="1" width="19" style="34" customWidth="1"/>
    <col min="2" max="2" width="85.85546875" style="34" customWidth="1"/>
    <col min="3" max="3" width="34.5703125" style="34" bestFit="1" customWidth="1"/>
    <col min="4" max="4" width="39.28515625" style="34" bestFit="1" customWidth="1"/>
    <col min="5" max="5" width="33.42578125" style="34" bestFit="1" customWidth="1"/>
    <col min="6" max="6" width="28.5703125" style="34" customWidth="1"/>
    <col min="7" max="7" width="36.85546875" style="34" customWidth="1"/>
    <col min="8" max="16384" width="9.140625" style="34"/>
  </cols>
  <sheetData>
    <row r="1" spans="1:7" ht="14.25" customHeight="1">
      <c r="A1" s="345" t="s">
        <v>508</v>
      </c>
      <c r="B1" s="345" t="s">
        <v>0</v>
      </c>
      <c r="C1" s="342" t="s">
        <v>548</v>
      </c>
      <c r="D1" s="343"/>
      <c r="E1" s="343"/>
      <c r="F1" s="343"/>
      <c r="G1" s="344"/>
    </row>
    <row r="2" spans="1:7" ht="24.75" customHeight="1">
      <c r="A2" s="346"/>
      <c r="B2" s="346"/>
      <c r="C2" s="133" t="s">
        <v>571</v>
      </c>
      <c r="D2" s="133" t="s">
        <v>572</v>
      </c>
      <c r="E2" s="133" t="s">
        <v>573</v>
      </c>
      <c r="F2" s="35" t="s">
        <v>415</v>
      </c>
      <c r="G2" s="35" t="s">
        <v>416</v>
      </c>
    </row>
    <row r="3" spans="1:7" ht="15">
      <c r="A3" s="338" t="s">
        <v>27</v>
      </c>
      <c r="B3" s="36" t="s">
        <v>28</v>
      </c>
      <c r="C3" s="37">
        <v>1</v>
      </c>
      <c r="D3" s="36" t="s">
        <v>417</v>
      </c>
      <c r="E3" s="36" t="s">
        <v>417</v>
      </c>
      <c r="F3" s="36" t="s">
        <v>417</v>
      </c>
      <c r="G3" s="38"/>
    </row>
    <row r="4" spans="1:7" ht="75">
      <c r="A4" s="339"/>
      <c r="B4" s="36" t="s">
        <v>49</v>
      </c>
      <c r="C4" s="39">
        <v>0.746</v>
      </c>
      <c r="D4" s="39">
        <v>3.6999999999999998E-2</v>
      </c>
      <c r="E4" s="38" t="s">
        <v>417</v>
      </c>
      <c r="F4" s="39">
        <v>0.21329999999999999</v>
      </c>
      <c r="G4" s="40" t="s">
        <v>545</v>
      </c>
    </row>
    <row r="5" spans="1:7" ht="75">
      <c r="A5" s="339"/>
      <c r="B5" s="36" t="s">
        <v>64</v>
      </c>
      <c r="C5" s="39">
        <v>0.55300000000000005</v>
      </c>
      <c r="D5" s="38" t="s">
        <v>417</v>
      </c>
      <c r="E5" s="38" t="s">
        <v>417</v>
      </c>
      <c r="F5" s="39">
        <v>0.44500000000000001</v>
      </c>
      <c r="G5" s="40" t="s">
        <v>546</v>
      </c>
    </row>
    <row r="6" spans="1:7" ht="15">
      <c r="A6" s="339"/>
      <c r="B6" s="41" t="s">
        <v>80</v>
      </c>
      <c r="C6" s="37">
        <v>1</v>
      </c>
      <c r="D6" s="38" t="s">
        <v>417</v>
      </c>
      <c r="E6" s="38" t="s">
        <v>417</v>
      </c>
      <c r="F6" s="38" t="s">
        <v>417</v>
      </c>
      <c r="G6" s="38"/>
    </row>
    <row r="7" spans="1:7" ht="15">
      <c r="A7" s="339"/>
      <c r="B7" s="265" t="s">
        <v>95</v>
      </c>
      <c r="C7" s="265"/>
      <c r="D7" s="266"/>
      <c r="E7" s="266"/>
      <c r="F7" s="266"/>
      <c r="G7" s="38"/>
    </row>
    <row r="8" spans="1:7" ht="15">
      <c r="A8" s="339"/>
      <c r="B8" s="36" t="s">
        <v>109</v>
      </c>
      <c r="C8" s="39">
        <v>0.36649999999999999</v>
      </c>
      <c r="D8" s="39">
        <v>0.36649999999999999</v>
      </c>
      <c r="E8" s="36" t="s">
        <v>417</v>
      </c>
      <c r="F8" s="39">
        <v>0.26700000000000002</v>
      </c>
      <c r="G8" s="36" t="s">
        <v>418</v>
      </c>
    </row>
    <row r="9" spans="1:7" ht="75">
      <c r="A9" s="339"/>
      <c r="B9" s="36" t="s">
        <v>123</v>
      </c>
      <c r="C9" s="39">
        <v>0.91900000000000004</v>
      </c>
      <c r="D9" s="39">
        <v>4.4999999999999998E-2</v>
      </c>
      <c r="E9" s="39">
        <v>1E-3</v>
      </c>
      <c r="F9" s="39">
        <v>3.2599999999999997E-2</v>
      </c>
      <c r="G9" s="43" t="s">
        <v>419</v>
      </c>
    </row>
    <row r="10" spans="1:7" ht="15">
      <c r="A10" s="339"/>
      <c r="B10" s="42" t="s">
        <v>132</v>
      </c>
      <c r="C10" s="37">
        <v>0.5</v>
      </c>
      <c r="D10" s="37">
        <v>0.5</v>
      </c>
      <c r="E10" s="38" t="s">
        <v>417</v>
      </c>
      <c r="F10" s="38" t="s">
        <v>417</v>
      </c>
      <c r="G10" s="38"/>
    </row>
    <row r="11" spans="1:7" ht="15">
      <c r="A11" s="340"/>
      <c r="B11" s="268" t="s">
        <v>146</v>
      </c>
      <c r="C11" s="267"/>
      <c r="D11" s="267"/>
      <c r="E11" s="267"/>
      <c r="F11" s="267"/>
      <c r="G11" s="44"/>
    </row>
    <row r="12" spans="1:7" ht="15">
      <c r="A12" s="341" t="s">
        <v>156</v>
      </c>
      <c r="B12" s="265" t="s">
        <v>157</v>
      </c>
      <c r="C12" s="266"/>
      <c r="D12" s="266"/>
      <c r="E12" s="266"/>
      <c r="F12" s="266"/>
      <c r="G12" s="38"/>
    </row>
    <row r="13" spans="1:7" ht="15">
      <c r="A13" s="341"/>
      <c r="B13" s="265" t="s">
        <v>167</v>
      </c>
      <c r="C13" s="266"/>
      <c r="D13" s="266"/>
      <c r="E13" s="266"/>
      <c r="F13" s="266"/>
      <c r="G13" s="38"/>
    </row>
    <row r="14" spans="1:7" ht="15">
      <c r="A14" s="341"/>
      <c r="B14" s="42" t="s">
        <v>176</v>
      </c>
      <c r="C14" s="144" t="s">
        <v>417</v>
      </c>
      <c r="D14" s="144" t="s">
        <v>417</v>
      </c>
      <c r="E14" s="144" t="s">
        <v>417</v>
      </c>
      <c r="F14" s="144" t="s">
        <v>417</v>
      </c>
      <c r="G14" s="38"/>
    </row>
    <row r="15" spans="1:7" ht="15">
      <c r="A15" s="341"/>
      <c r="B15" s="42" t="s">
        <v>184</v>
      </c>
      <c r="C15" s="224" t="s">
        <v>417</v>
      </c>
      <c r="D15" s="246" t="s">
        <v>417</v>
      </c>
      <c r="E15" s="246" t="s">
        <v>417</v>
      </c>
      <c r="F15" s="246" t="s">
        <v>417</v>
      </c>
      <c r="G15" s="38"/>
    </row>
    <row r="16" spans="1:7" ht="15">
      <c r="A16" s="341"/>
      <c r="B16" s="265" t="s">
        <v>195</v>
      </c>
      <c r="C16" s="266"/>
      <c r="D16" s="266"/>
      <c r="E16" s="266"/>
      <c r="F16" s="266"/>
      <c r="G16" s="38"/>
    </row>
    <row r="17" spans="1:9" ht="15">
      <c r="A17" s="341"/>
      <c r="B17" s="265" t="s">
        <v>205</v>
      </c>
      <c r="C17" s="266"/>
      <c r="D17" s="266"/>
      <c r="E17" s="266"/>
      <c r="F17" s="266"/>
      <c r="G17" s="38"/>
    </row>
    <row r="18" spans="1:9" ht="15">
      <c r="A18" s="341"/>
      <c r="B18" s="36" t="s">
        <v>218</v>
      </c>
      <c r="C18" s="144" t="s">
        <v>417</v>
      </c>
      <c r="D18" s="144" t="s">
        <v>417</v>
      </c>
      <c r="E18" s="144" t="s">
        <v>417</v>
      </c>
      <c r="F18" s="144" t="s">
        <v>417</v>
      </c>
      <c r="G18" s="38"/>
    </row>
    <row r="19" spans="1:9" ht="15">
      <c r="A19" s="341"/>
      <c r="B19" s="265" t="s">
        <v>229</v>
      </c>
      <c r="C19" s="266"/>
      <c r="D19" s="266"/>
      <c r="E19" s="266"/>
      <c r="F19" s="266"/>
      <c r="G19" s="38"/>
    </row>
    <row r="20" spans="1:9" ht="15">
      <c r="A20" s="341"/>
      <c r="B20" s="265" t="s">
        <v>697</v>
      </c>
      <c r="C20" s="266"/>
      <c r="D20" s="266"/>
      <c r="E20" s="266"/>
      <c r="F20" s="266"/>
      <c r="G20" s="38"/>
    </row>
    <row r="21" spans="1:9" ht="15">
      <c r="A21" s="341"/>
      <c r="B21" s="36" t="s">
        <v>241</v>
      </c>
      <c r="C21" s="143">
        <v>1</v>
      </c>
      <c r="D21" s="144" t="s">
        <v>417</v>
      </c>
      <c r="E21" s="144" t="s">
        <v>417</v>
      </c>
      <c r="F21" s="144" t="s">
        <v>417</v>
      </c>
      <c r="G21" s="38"/>
    </row>
    <row r="22" spans="1:9" ht="15">
      <c r="A22" s="341"/>
      <c r="B22" s="265" t="s">
        <v>698</v>
      </c>
      <c r="C22" s="266"/>
      <c r="D22" s="266"/>
      <c r="E22" s="266"/>
      <c r="F22" s="266"/>
      <c r="G22" s="38"/>
    </row>
    <row r="23" spans="1:9" ht="15">
      <c r="A23" s="341"/>
      <c r="B23" s="265" t="s">
        <v>699</v>
      </c>
      <c r="C23" s="266"/>
      <c r="D23" s="266"/>
      <c r="E23" s="266"/>
      <c r="F23" s="266"/>
      <c r="G23" s="38"/>
    </row>
    <row r="24" spans="1:9" ht="15">
      <c r="A24" s="341"/>
      <c r="B24" s="265" t="s">
        <v>271</v>
      </c>
      <c r="C24" s="266"/>
      <c r="D24" s="266"/>
      <c r="E24" s="266"/>
      <c r="F24" s="266"/>
      <c r="G24" s="38"/>
    </row>
    <row r="25" spans="1:9" ht="15">
      <c r="A25" s="341"/>
      <c r="B25" s="265" t="s">
        <v>277</v>
      </c>
      <c r="C25" s="266"/>
      <c r="D25" s="266"/>
      <c r="E25" s="266"/>
      <c r="F25" s="266"/>
      <c r="G25" s="38"/>
    </row>
    <row r="26" spans="1:9" ht="75">
      <c r="A26" s="341" t="s">
        <v>288</v>
      </c>
      <c r="B26" s="269" t="s">
        <v>289</v>
      </c>
      <c r="C26" s="270" t="s">
        <v>420</v>
      </c>
      <c r="D26" s="270" t="s">
        <v>417</v>
      </c>
      <c r="E26" s="270" t="s">
        <v>417</v>
      </c>
      <c r="F26" s="270" t="s">
        <v>420</v>
      </c>
      <c r="G26" s="43" t="s">
        <v>421</v>
      </c>
    </row>
    <row r="27" spans="1:9" ht="15">
      <c r="A27" s="341"/>
      <c r="B27" s="265" t="s">
        <v>295</v>
      </c>
      <c r="C27" s="266"/>
      <c r="D27" s="266"/>
      <c r="E27" s="266"/>
      <c r="F27" s="266"/>
      <c r="G27" s="38"/>
    </row>
    <row r="28" spans="1:9" ht="15">
      <c r="A28" s="341"/>
      <c r="B28" s="265" t="s">
        <v>307</v>
      </c>
      <c r="C28" s="266"/>
      <c r="D28" s="266"/>
      <c r="E28" s="266"/>
      <c r="F28" s="266"/>
      <c r="G28" s="38"/>
    </row>
    <row r="29" spans="1:9" ht="15">
      <c r="A29" s="341"/>
      <c r="B29" s="265" t="s">
        <v>318</v>
      </c>
      <c r="C29" s="266"/>
      <c r="D29" s="266"/>
      <c r="E29" s="266"/>
      <c r="F29" s="266"/>
      <c r="G29" s="38"/>
    </row>
    <row r="30" spans="1:9" ht="15">
      <c r="A30" s="341"/>
      <c r="B30" s="265" t="s">
        <v>327</v>
      </c>
      <c r="C30" s="266"/>
      <c r="D30" s="266"/>
      <c r="E30" s="266"/>
      <c r="F30" s="266"/>
      <c r="G30" s="38"/>
    </row>
    <row r="31" spans="1:9" ht="30">
      <c r="A31" s="341"/>
      <c r="B31" s="269" t="s">
        <v>405</v>
      </c>
      <c r="C31" s="269" t="s">
        <v>420</v>
      </c>
      <c r="D31" s="270" t="s">
        <v>417</v>
      </c>
      <c r="E31" s="270" t="s">
        <v>417</v>
      </c>
      <c r="F31" s="270" t="s">
        <v>420</v>
      </c>
      <c r="G31" s="40" t="s">
        <v>422</v>
      </c>
    </row>
    <row r="32" spans="1:9" ht="105">
      <c r="A32" s="341"/>
      <c r="B32" s="36" t="s">
        <v>345</v>
      </c>
      <c r="C32" s="222">
        <v>0.58699999999999997</v>
      </c>
      <c r="D32" s="223" t="s">
        <v>417</v>
      </c>
      <c r="E32" s="223" t="s">
        <v>417</v>
      </c>
      <c r="F32" s="222">
        <v>0.41299999999999998</v>
      </c>
      <c r="G32" s="40" t="s">
        <v>423</v>
      </c>
      <c r="I32" s="221"/>
    </row>
    <row r="33" spans="1:7" ht="15">
      <c r="A33" s="341"/>
      <c r="B33" s="265" t="s">
        <v>356</v>
      </c>
      <c r="C33" s="266"/>
      <c r="D33" s="266"/>
      <c r="E33" s="266"/>
      <c r="F33" s="266"/>
      <c r="G33" s="38"/>
    </row>
    <row r="34" spans="1:7" ht="15">
      <c r="A34" s="341"/>
      <c r="B34" s="265" t="s">
        <v>358</v>
      </c>
      <c r="C34" s="266"/>
      <c r="D34" s="266"/>
      <c r="E34" s="266"/>
      <c r="F34" s="266"/>
      <c r="G34" s="38"/>
    </row>
    <row r="35" spans="1:7" ht="180">
      <c r="A35" s="341"/>
      <c r="B35" s="269" t="s">
        <v>364</v>
      </c>
      <c r="C35" s="271" t="s">
        <v>420</v>
      </c>
      <c r="D35" s="269" t="s">
        <v>420</v>
      </c>
      <c r="E35" s="269" t="s">
        <v>417</v>
      </c>
      <c r="F35" s="269" t="s">
        <v>420</v>
      </c>
      <c r="G35" s="43" t="s">
        <v>424</v>
      </c>
    </row>
    <row r="36" spans="1:7" ht="105">
      <c r="A36" s="341"/>
      <c r="B36" s="36" t="s">
        <v>700</v>
      </c>
      <c r="C36" s="131">
        <v>0.2445</v>
      </c>
      <c r="D36" s="144" t="s">
        <v>417</v>
      </c>
      <c r="E36" s="144" t="s">
        <v>417</v>
      </c>
      <c r="F36" s="131">
        <v>0.75549999999999995</v>
      </c>
      <c r="G36" s="219" t="s">
        <v>687</v>
      </c>
    </row>
    <row r="37" spans="1:7" ht="15">
      <c r="A37" s="341"/>
      <c r="B37" s="36" t="s">
        <v>384</v>
      </c>
      <c r="C37" s="39">
        <v>4.2599999999999999E-2</v>
      </c>
      <c r="D37" s="39">
        <v>0.73780000000000001</v>
      </c>
      <c r="E37" s="39">
        <v>6.7699999999999996E-2</v>
      </c>
      <c r="F37" s="45">
        <v>0.15190000000000001</v>
      </c>
      <c r="G37" s="38" t="s">
        <v>547</v>
      </c>
    </row>
    <row r="38" spans="1:7" ht="75">
      <c r="A38" s="341"/>
      <c r="B38" s="36" t="s">
        <v>394</v>
      </c>
      <c r="C38" s="131">
        <v>0.36430000000000001</v>
      </c>
      <c r="D38" s="132" t="s">
        <v>417</v>
      </c>
      <c r="E38" s="132" t="s">
        <v>417</v>
      </c>
      <c r="F38" s="131">
        <v>0.63570000000000004</v>
      </c>
      <c r="G38" s="46" t="s">
        <v>425</v>
      </c>
    </row>
    <row r="39" spans="1:7">
      <c r="C39" s="155"/>
    </row>
    <row r="40" spans="1:7" ht="15">
      <c r="D40" s="74" t="s">
        <v>446</v>
      </c>
    </row>
    <row r="41" spans="1:7">
      <c r="D41" s="170" t="s">
        <v>448</v>
      </c>
      <c r="F41" s="220"/>
    </row>
    <row r="42" spans="1:7">
      <c r="D42" s="170" t="s">
        <v>715</v>
      </c>
    </row>
  </sheetData>
  <mergeCells count="6">
    <mergeCell ref="A3:A11"/>
    <mergeCell ref="A12:A25"/>
    <mergeCell ref="A26:A38"/>
    <mergeCell ref="C1:G1"/>
    <mergeCell ref="B1:B2"/>
    <mergeCell ref="A1:A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2DD7-307E-42FB-9A27-34D322B1206F}">
  <dimension ref="A1:F23"/>
  <sheetViews>
    <sheetView zoomScale="106" zoomScaleNormal="106" workbookViewId="0">
      <selection activeCell="B21" sqref="B21"/>
    </sheetView>
  </sheetViews>
  <sheetFormatPr baseColWidth="10" defaultRowHeight="15"/>
  <cols>
    <col min="1" max="1" width="11.42578125" style="156"/>
    <col min="2" max="2" width="75.140625" style="156" bestFit="1" customWidth="1"/>
    <col min="3" max="3" width="19.140625" style="156" customWidth="1"/>
    <col min="4" max="4" width="19.7109375" style="156" customWidth="1"/>
    <col min="5" max="5" width="14.5703125" style="156" customWidth="1"/>
    <col min="6" max="16384" width="11.42578125" style="156"/>
  </cols>
  <sheetData>
    <row r="1" spans="1:6" ht="15" customHeight="1">
      <c r="A1" s="345" t="s">
        <v>508</v>
      </c>
      <c r="B1" s="345" t="s">
        <v>0</v>
      </c>
      <c r="C1" s="348" t="s">
        <v>548</v>
      </c>
      <c r="D1" s="349"/>
      <c r="E1" s="349"/>
      <c r="F1" s="349"/>
    </row>
    <row r="2" spans="1:6" ht="60">
      <c r="A2" s="347"/>
      <c r="B2" s="347"/>
      <c r="C2" s="157" t="s">
        <v>571</v>
      </c>
      <c r="D2" s="157" t="s">
        <v>572</v>
      </c>
      <c r="E2" s="157" t="s">
        <v>573</v>
      </c>
      <c r="F2" s="181" t="s">
        <v>415</v>
      </c>
    </row>
    <row r="3" spans="1:6" ht="15" customHeight="1">
      <c r="A3" s="190" t="s">
        <v>27</v>
      </c>
      <c r="B3" s="187" t="s">
        <v>626</v>
      </c>
      <c r="C3" s="224">
        <v>1</v>
      </c>
      <c r="D3" s="225">
        <v>0</v>
      </c>
      <c r="E3" s="247">
        <v>0</v>
      </c>
      <c r="F3" s="250">
        <v>0</v>
      </c>
    </row>
    <row r="4" spans="1:6" ht="60">
      <c r="A4" s="190" t="s">
        <v>27</v>
      </c>
      <c r="B4" s="187" t="s">
        <v>49</v>
      </c>
      <c r="C4" s="226">
        <v>0.746</v>
      </c>
      <c r="D4" s="226">
        <v>3.6999999999999998E-2</v>
      </c>
      <c r="E4" s="247">
        <v>0</v>
      </c>
      <c r="F4" s="251">
        <v>0.21329999999999999</v>
      </c>
    </row>
    <row r="5" spans="1:6" ht="60">
      <c r="A5" s="190" t="s">
        <v>27</v>
      </c>
      <c r="B5" s="187" t="s">
        <v>64</v>
      </c>
      <c r="C5" s="228">
        <v>0.55300000000000005</v>
      </c>
      <c r="D5" s="225">
        <v>0</v>
      </c>
      <c r="E5" s="247">
        <v>0</v>
      </c>
      <c r="F5" s="251">
        <v>0.44500000000000001</v>
      </c>
    </row>
    <row r="6" spans="1:6" ht="60">
      <c r="A6" s="190" t="s">
        <v>27</v>
      </c>
      <c r="B6" s="191" t="s">
        <v>80</v>
      </c>
      <c r="C6" s="229">
        <v>1</v>
      </c>
      <c r="D6" s="230">
        <v>0</v>
      </c>
      <c r="E6" s="247">
        <v>0</v>
      </c>
      <c r="F6" s="250">
        <v>0</v>
      </c>
    </row>
    <row r="7" spans="1:6" ht="60">
      <c r="A7" s="190" t="s">
        <v>27</v>
      </c>
      <c r="B7" s="187" t="s">
        <v>109</v>
      </c>
      <c r="C7" s="231">
        <v>0.36649999999999999</v>
      </c>
      <c r="D7" s="231">
        <v>0.36649999999999999</v>
      </c>
      <c r="E7" s="248">
        <v>0</v>
      </c>
      <c r="F7" s="251">
        <v>0.26700000000000002</v>
      </c>
    </row>
    <row r="8" spans="1:6" ht="60">
      <c r="A8" s="190" t="s">
        <v>27</v>
      </c>
      <c r="B8" s="187" t="s">
        <v>123</v>
      </c>
      <c r="C8" s="226">
        <v>0.91900000000000004</v>
      </c>
      <c r="D8" s="226">
        <v>4.4999999999999998E-2</v>
      </c>
      <c r="E8" s="227">
        <v>1E-3</v>
      </c>
      <c r="F8" s="251">
        <v>3.2599999999999997E-2</v>
      </c>
    </row>
    <row r="9" spans="1:6" ht="60">
      <c r="A9" s="190" t="s">
        <v>27</v>
      </c>
      <c r="B9" s="238" t="s">
        <v>132</v>
      </c>
      <c r="C9" s="239">
        <v>0.5</v>
      </c>
      <c r="D9" s="239">
        <v>0.5</v>
      </c>
      <c r="E9" s="236">
        <v>0</v>
      </c>
      <c r="F9" s="229">
        <v>0</v>
      </c>
    </row>
    <row r="10" spans="1:6" ht="60">
      <c r="A10" s="237" t="s">
        <v>156</v>
      </c>
      <c r="B10" s="242" t="s">
        <v>176</v>
      </c>
      <c r="C10" s="229">
        <v>0</v>
      </c>
      <c r="D10" s="229">
        <v>0</v>
      </c>
      <c r="E10" s="249">
        <v>0</v>
      </c>
      <c r="F10" s="229">
        <v>0</v>
      </c>
    </row>
    <row r="11" spans="1:6" ht="60">
      <c r="A11" s="237" t="s">
        <v>156</v>
      </c>
      <c r="B11" s="242" t="s">
        <v>184</v>
      </c>
      <c r="C11" s="229">
        <v>0</v>
      </c>
      <c r="D11" s="229">
        <v>0</v>
      </c>
      <c r="E11" s="249">
        <v>0</v>
      </c>
      <c r="F11" s="229">
        <v>0</v>
      </c>
    </row>
    <row r="12" spans="1:6" ht="60">
      <c r="A12" s="237" t="s">
        <v>156</v>
      </c>
      <c r="B12" s="244" t="s">
        <v>218</v>
      </c>
      <c r="C12" s="229">
        <v>0</v>
      </c>
      <c r="D12" s="229">
        <v>0</v>
      </c>
      <c r="E12" s="249">
        <v>0</v>
      </c>
      <c r="F12" s="229">
        <v>0</v>
      </c>
    </row>
    <row r="13" spans="1:6" ht="60">
      <c r="A13" s="188" t="s">
        <v>156</v>
      </c>
      <c r="B13" s="240" t="s">
        <v>241</v>
      </c>
      <c r="C13" s="241">
        <v>1</v>
      </c>
      <c r="D13" s="241">
        <v>0</v>
      </c>
      <c r="E13" s="243">
        <v>0</v>
      </c>
      <c r="F13" s="229">
        <v>0</v>
      </c>
    </row>
    <row r="14" spans="1:6" ht="60">
      <c r="A14" s="188" t="s">
        <v>288</v>
      </c>
      <c r="B14" s="187" t="s">
        <v>345</v>
      </c>
      <c r="C14" s="222">
        <v>0.58699999999999997</v>
      </c>
      <c r="D14" s="223" t="s">
        <v>417</v>
      </c>
      <c r="E14" s="233" t="s">
        <v>417</v>
      </c>
      <c r="F14" s="234">
        <v>0.41299999999999998</v>
      </c>
    </row>
    <row r="15" spans="1:6" ht="60">
      <c r="A15" s="188" t="s">
        <v>288</v>
      </c>
      <c r="B15" s="187" t="s">
        <v>700</v>
      </c>
      <c r="C15" s="224">
        <v>0.2445</v>
      </c>
      <c r="D15" s="224">
        <v>0</v>
      </c>
      <c r="E15" s="232">
        <v>0</v>
      </c>
      <c r="F15" s="229">
        <v>0.76</v>
      </c>
    </row>
    <row r="16" spans="1:6" ht="60">
      <c r="A16" s="188" t="s">
        <v>288</v>
      </c>
      <c r="B16" s="187" t="s">
        <v>384</v>
      </c>
      <c r="C16" s="226">
        <v>4.2599999999999999E-2</v>
      </c>
      <c r="D16" s="226">
        <v>0.73780000000000001</v>
      </c>
      <c r="E16" s="227">
        <v>6.7699999999999996E-2</v>
      </c>
      <c r="F16" s="235">
        <v>0.15190000000000001</v>
      </c>
    </row>
    <row r="17" spans="1:6" ht="60">
      <c r="A17" s="188" t="s">
        <v>288</v>
      </c>
      <c r="B17" s="36" t="s">
        <v>394</v>
      </c>
      <c r="C17" s="222">
        <v>0.36430000000000001</v>
      </c>
      <c r="D17" s="223" t="s">
        <v>417</v>
      </c>
      <c r="E17" s="233" t="s">
        <v>417</v>
      </c>
      <c r="F17" s="234">
        <v>0.63570000000000004</v>
      </c>
    </row>
    <row r="20" spans="1:6">
      <c r="B20" s="180" t="s">
        <v>627</v>
      </c>
      <c r="C20" s="180">
        <v>15</v>
      </c>
    </row>
    <row r="21" spans="1:6">
      <c r="B21" s="180" t="s">
        <v>628</v>
      </c>
      <c r="C21" s="180">
        <v>3</v>
      </c>
    </row>
    <row r="22" spans="1:6">
      <c r="B22" s="180" t="s">
        <v>629</v>
      </c>
      <c r="C22" s="180">
        <v>18</v>
      </c>
    </row>
    <row r="23" spans="1:6">
      <c r="B23" s="180" t="s">
        <v>436</v>
      </c>
      <c r="C23" s="180">
        <f>SUM(C20:C22)</f>
        <v>36</v>
      </c>
    </row>
  </sheetData>
  <mergeCells count="3">
    <mergeCell ref="A1:A2"/>
    <mergeCell ref="B1:B2"/>
    <mergeCell ref="C1:F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0DCFB-A400-4E05-A434-5E35686398CA}">
  <dimension ref="A1:G16"/>
  <sheetViews>
    <sheetView topLeftCell="A12" workbookViewId="0">
      <selection activeCell="B13" sqref="B13"/>
    </sheetView>
  </sheetViews>
  <sheetFormatPr baseColWidth="10" defaultRowHeight="15"/>
  <cols>
    <col min="1" max="1" width="11.42578125" style="156"/>
    <col min="2" max="2" width="44" style="156" customWidth="1"/>
    <col min="3" max="3" width="14.85546875" style="156" customWidth="1"/>
    <col min="4" max="4" width="13.85546875" style="156" customWidth="1"/>
    <col min="5" max="5" width="12.85546875" style="156" customWidth="1"/>
    <col min="6" max="16384" width="11.42578125" style="156"/>
  </cols>
  <sheetData>
    <row r="1" spans="1:7" ht="45">
      <c r="A1" s="198" t="s">
        <v>642</v>
      </c>
      <c r="B1" s="198" t="s">
        <v>0</v>
      </c>
      <c r="C1" s="181" t="s">
        <v>637</v>
      </c>
      <c r="D1" s="181" t="s">
        <v>636</v>
      </c>
      <c r="E1" s="181" t="s">
        <v>635</v>
      </c>
      <c r="F1" s="181" t="s">
        <v>415</v>
      </c>
      <c r="G1" s="183" t="s">
        <v>641</v>
      </c>
    </row>
    <row r="2" spans="1:7" ht="60">
      <c r="A2" s="190" t="s">
        <v>27</v>
      </c>
      <c r="B2" s="193" t="s">
        <v>626</v>
      </c>
      <c r="C2" s="186">
        <v>1</v>
      </c>
      <c r="D2" s="197">
        <v>0</v>
      </c>
      <c r="E2" s="197">
        <v>0</v>
      </c>
      <c r="F2" s="197">
        <v>0</v>
      </c>
      <c r="G2" s="182">
        <v>0.2</v>
      </c>
    </row>
    <row r="3" spans="1:7" ht="60">
      <c r="A3" s="190" t="s">
        <v>27</v>
      </c>
      <c r="B3" s="193" t="s">
        <v>49</v>
      </c>
      <c r="C3" s="192">
        <v>0.746</v>
      </c>
      <c r="D3" s="192">
        <v>3.6999999999999998E-2</v>
      </c>
      <c r="E3" s="197">
        <v>0</v>
      </c>
      <c r="F3" s="192">
        <v>0.21329999999999999</v>
      </c>
      <c r="G3" s="182">
        <v>0.4</v>
      </c>
    </row>
    <row r="4" spans="1:7" ht="60">
      <c r="A4" s="190" t="s">
        <v>27</v>
      </c>
      <c r="B4" s="193" t="s">
        <v>64</v>
      </c>
      <c r="C4" s="192">
        <v>0.55300000000000005</v>
      </c>
      <c r="D4" s="197">
        <v>0</v>
      </c>
      <c r="E4" s="197">
        <v>0</v>
      </c>
      <c r="F4" s="192">
        <v>0.44500000000000001</v>
      </c>
      <c r="G4" s="182">
        <v>0.6</v>
      </c>
    </row>
    <row r="5" spans="1:7" ht="60">
      <c r="A5" s="190" t="s">
        <v>27</v>
      </c>
      <c r="B5" s="191" t="s">
        <v>80</v>
      </c>
      <c r="C5" s="186">
        <v>1</v>
      </c>
      <c r="D5" s="197">
        <v>0</v>
      </c>
      <c r="E5" s="197">
        <v>0</v>
      </c>
      <c r="F5" s="197">
        <v>0</v>
      </c>
      <c r="G5" s="182">
        <v>0.8</v>
      </c>
    </row>
    <row r="6" spans="1:7" ht="60">
      <c r="A6" s="190" t="s">
        <v>27</v>
      </c>
      <c r="B6" s="193" t="s">
        <v>109</v>
      </c>
      <c r="C6" s="192">
        <v>0.36649999999999999</v>
      </c>
      <c r="D6" s="192">
        <v>0.36649999999999999</v>
      </c>
      <c r="E6" s="197">
        <v>0</v>
      </c>
      <c r="F6" s="192">
        <v>0.26700000000000002</v>
      </c>
      <c r="G6" s="182">
        <v>1</v>
      </c>
    </row>
    <row r="7" spans="1:7" ht="60">
      <c r="A7" s="190" t="s">
        <v>27</v>
      </c>
      <c r="B7" s="193" t="s">
        <v>123</v>
      </c>
      <c r="C7" s="192">
        <v>0.91900000000000004</v>
      </c>
      <c r="D7" s="192">
        <v>4.4999999999999998E-2</v>
      </c>
      <c r="E7" s="192">
        <v>1E-3</v>
      </c>
      <c r="F7" s="192">
        <v>3.2599999999999997E-2</v>
      </c>
    </row>
    <row r="8" spans="1:7" ht="60">
      <c r="A8" s="190" t="s">
        <v>27</v>
      </c>
      <c r="B8" s="196" t="s">
        <v>132</v>
      </c>
      <c r="C8" s="186">
        <v>0.5</v>
      </c>
      <c r="D8" s="186">
        <v>0.5</v>
      </c>
      <c r="E8" s="186">
        <v>0</v>
      </c>
      <c r="F8" s="186">
        <v>0</v>
      </c>
    </row>
    <row r="9" spans="1:7" ht="60">
      <c r="A9" s="188" t="s">
        <v>156</v>
      </c>
      <c r="B9" s="196" t="s">
        <v>176</v>
      </c>
      <c r="C9" s="186">
        <v>0</v>
      </c>
      <c r="D9" s="186">
        <v>0</v>
      </c>
      <c r="E9" s="186">
        <v>0</v>
      </c>
      <c r="F9" s="186">
        <v>0</v>
      </c>
    </row>
    <row r="10" spans="1:7" ht="60">
      <c r="A10" s="188" t="s">
        <v>156</v>
      </c>
      <c r="B10" s="189" t="s">
        <v>184</v>
      </c>
      <c r="C10" s="195">
        <v>0</v>
      </c>
      <c r="D10" s="195">
        <v>0</v>
      </c>
      <c r="E10" s="194">
        <v>0</v>
      </c>
      <c r="F10" s="186">
        <v>0</v>
      </c>
    </row>
    <row r="11" spans="1:7" ht="60">
      <c r="A11" s="188" t="s">
        <v>156</v>
      </c>
      <c r="B11" s="193" t="s">
        <v>218</v>
      </c>
      <c r="C11" s="186">
        <v>0</v>
      </c>
      <c r="D11" s="186">
        <v>0</v>
      </c>
      <c r="E11" s="186">
        <v>0</v>
      </c>
      <c r="F11" s="186">
        <v>0</v>
      </c>
    </row>
    <row r="12" spans="1:7" ht="60">
      <c r="A12" s="188" t="s">
        <v>156</v>
      </c>
      <c r="B12" s="193" t="s">
        <v>241</v>
      </c>
      <c r="C12" s="186">
        <v>1</v>
      </c>
      <c r="D12" s="186">
        <v>0</v>
      </c>
      <c r="E12" s="186">
        <v>0</v>
      </c>
      <c r="F12" s="186">
        <v>0</v>
      </c>
    </row>
    <row r="13" spans="1:7" ht="60">
      <c r="A13" s="188" t="s">
        <v>288</v>
      </c>
      <c r="B13" s="187" t="s">
        <v>345</v>
      </c>
      <c r="C13" s="222">
        <v>0.58699999999999997</v>
      </c>
      <c r="D13" s="245">
        <v>0</v>
      </c>
      <c r="E13" s="252">
        <v>0</v>
      </c>
      <c r="F13" s="234">
        <v>0.41299999999999998</v>
      </c>
    </row>
    <row r="14" spans="1:7" ht="60">
      <c r="A14" s="188" t="s">
        <v>288</v>
      </c>
      <c r="B14" s="187" t="s">
        <v>700</v>
      </c>
      <c r="C14" s="224">
        <v>0.2445</v>
      </c>
      <c r="D14" s="224">
        <v>0</v>
      </c>
      <c r="E14" s="232">
        <v>0</v>
      </c>
      <c r="F14" s="229">
        <v>0.76</v>
      </c>
    </row>
    <row r="15" spans="1:7" ht="60">
      <c r="A15" s="188" t="s">
        <v>288</v>
      </c>
      <c r="B15" s="187" t="s">
        <v>384</v>
      </c>
      <c r="C15" s="226">
        <v>4.2599999999999999E-2</v>
      </c>
      <c r="D15" s="226">
        <v>0.73780000000000001</v>
      </c>
      <c r="E15" s="227">
        <v>6.7699999999999996E-2</v>
      </c>
      <c r="F15" s="235">
        <v>0.15190000000000001</v>
      </c>
    </row>
    <row r="16" spans="1:7" ht="60">
      <c r="A16" s="188" t="s">
        <v>288</v>
      </c>
      <c r="B16" s="36" t="s">
        <v>394</v>
      </c>
      <c r="C16" s="222">
        <v>0.36430000000000001</v>
      </c>
      <c r="D16" s="245">
        <v>0</v>
      </c>
      <c r="E16" s="252">
        <v>0</v>
      </c>
      <c r="F16" s="234">
        <v>0.63570000000000004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B06F2-2EB0-4831-9857-31613F98B1F6}">
  <dimension ref="A1:K17"/>
  <sheetViews>
    <sheetView workbookViewId="0">
      <selection activeCell="D21" sqref="D21"/>
    </sheetView>
  </sheetViews>
  <sheetFormatPr baseColWidth="10" defaultRowHeight="15"/>
  <cols>
    <col min="1" max="16384" width="11.42578125" style="156"/>
  </cols>
  <sheetData>
    <row r="1" spans="1:11" ht="15.75" thickBot="1"/>
    <row r="2" spans="1:11">
      <c r="A2" s="256" t="s">
        <v>640</v>
      </c>
      <c r="B2" s="256" t="s">
        <v>639</v>
      </c>
      <c r="D2" s="256" t="s">
        <v>640</v>
      </c>
      <c r="E2" s="256" t="s">
        <v>639</v>
      </c>
      <c r="G2" s="256" t="s">
        <v>640</v>
      </c>
      <c r="H2" s="256" t="s">
        <v>639</v>
      </c>
      <c r="J2" s="256" t="s">
        <v>640</v>
      </c>
      <c r="K2" s="256" t="s">
        <v>639</v>
      </c>
    </row>
    <row r="3" spans="1:11">
      <c r="A3" s="253">
        <v>0.2</v>
      </c>
      <c r="B3" s="254">
        <v>4</v>
      </c>
      <c r="D3" s="253">
        <v>0.2</v>
      </c>
      <c r="E3" s="254">
        <v>12</v>
      </c>
      <c r="G3" s="253">
        <v>0.2</v>
      </c>
      <c r="H3" s="254">
        <v>15</v>
      </c>
      <c r="J3" s="253">
        <v>0.2</v>
      </c>
      <c r="K3" s="254">
        <v>9</v>
      </c>
    </row>
    <row r="4" spans="1:11">
      <c r="A4" s="253">
        <v>0.4</v>
      </c>
      <c r="B4" s="254">
        <v>3</v>
      </c>
      <c r="D4" s="253">
        <v>0.4</v>
      </c>
      <c r="E4" s="254">
        <v>1</v>
      </c>
      <c r="G4" s="253">
        <v>0.4</v>
      </c>
      <c r="H4" s="254">
        <v>0</v>
      </c>
      <c r="J4" s="253">
        <v>0.4</v>
      </c>
      <c r="K4" s="254">
        <v>2</v>
      </c>
    </row>
    <row r="5" spans="1:11">
      <c r="A5" s="253">
        <v>0.6</v>
      </c>
      <c r="B5" s="254">
        <v>3</v>
      </c>
      <c r="D5" s="253">
        <v>0.6</v>
      </c>
      <c r="E5" s="254">
        <v>1</v>
      </c>
      <c r="G5" s="253">
        <v>0.6</v>
      </c>
      <c r="H5" s="254">
        <v>0</v>
      </c>
      <c r="J5" s="253">
        <v>0.6</v>
      </c>
      <c r="K5" s="254">
        <v>2</v>
      </c>
    </row>
    <row r="6" spans="1:11">
      <c r="A6" s="253">
        <v>0.8</v>
      </c>
      <c r="B6" s="254">
        <v>1</v>
      </c>
      <c r="D6" s="253">
        <v>0.8</v>
      </c>
      <c r="E6" s="254">
        <v>1</v>
      </c>
      <c r="G6" s="253">
        <v>0.8</v>
      </c>
      <c r="H6" s="254">
        <v>0</v>
      </c>
      <c r="J6" s="253">
        <v>0.8</v>
      </c>
      <c r="K6" s="254">
        <v>2</v>
      </c>
    </row>
    <row r="7" spans="1:11">
      <c r="A7" s="253">
        <v>1</v>
      </c>
      <c r="B7" s="254">
        <v>4</v>
      </c>
      <c r="D7" s="253">
        <v>1</v>
      </c>
      <c r="E7" s="254">
        <v>0</v>
      </c>
      <c r="G7" s="253">
        <v>1</v>
      </c>
      <c r="H7" s="254">
        <v>0</v>
      </c>
      <c r="J7" s="253">
        <v>1</v>
      </c>
      <c r="K7" s="254">
        <v>0</v>
      </c>
    </row>
    <row r="8" spans="1:11" ht="15.75" thickBot="1">
      <c r="A8" s="255" t="s">
        <v>638</v>
      </c>
      <c r="B8" s="255">
        <v>0</v>
      </c>
      <c r="D8" s="255" t="s">
        <v>638</v>
      </c>
      <c r="E8" s="255">
        <v>0</v>
      </c>
      <c r="G8" s="255" t="s">
        <v>638</v>
      </c>
      <c r="H8" s="255">
        <v>0</v>
      </c>
      <c r="J8" s="255" t="s">
        <v>638</v>
      </c>
      <c r="K8" s="255">
        <v>0</v>
      </c>
    </row>
    <row r="12" spans="1:11" ht="60">
      <c r="B12" s="180"/>
      <c r="C12" s="184" t="s">
        <v>637</v>
      </c>
      <c r="D12" s="184" t="s">
        <v>636</v>
      </c>
      <c r="E12" s="184" t="s">
        <v>635</v>
      </c>
      <c r="F12" s="184" t="s">
        <v>415</v>
      </c>
    </row>
    <row r="13" spans="1:11">
      <c r="B13" s="185" t="s">
        <v>634</v>
      </c>
      <c r="C13" s="180">
        <v>4</v>
      </c>
      <c r="D13" s="180">
        <v>12</v>
      </c>
      <c r="E13" s="257">
        <v>15</v>
      </c>
      <c r="F13" s="257">
        <v>9</v>
      </c>
    </row>
    <row r="14" spans="1:11">
      <c r="B14" s="185" t="s">
        <v>633</v>
      </c>
      <c r="C14" s="180">
        <v>3</v>
      </c>
      <c r="D14" s="180">
        <v>1</v>
      </c>
      <c r="E14" s="257">
        <v>0</v>
      </c>
      <c r="F14" s="257">
        <v>2</v>
      </c>
    </row>
    <row r="15" spans="1:11">
      <c r="B15" s="185" t="s">
        <v>632</v>
      </c>
      <c r="C15" s="180">
        <v>3</v>
      </c>
      <c r="D15" s="180">
        <v>1</v>
      </c>
      <c r="E15" s="257">
        <v>0</v>
      </c>
      <c r="F15" s="257">
        <v>2</v>
      </c>
    </row>
    <row r="16" spans="1:11">
      <c r="B16" s="185" t="s">
        <v>631</v>
      </c>
      <c r="C16" s="180">
        <v>1</v>
      </c>
      <c r="D16" s="180">
        <v>1</v>
      </c>
      <c r="E16" s="257">
        <v>0</v>
      </c>
      <c r="F16" s="257">
        <v>2</v>
      </c>
    </row>
    <row r="17" spans="2:6">
      <c r="B17" s="185" t="s">
        <v>630</v>
      </c>
      <c r="C17" s="180">
        <v>4</v>
      </c>
      <c r="D17" s="180">
        <v>0</v>
      </c>
      <c r="E17" s="257">
        <v>0</v>
      </c>
      <c r="F17" s="257">
        <v>0</v>
      </c>
    </row>
  </sheetData>
  <sortState xmlns:xlrd2="http://schemas.microsoft.com/office/spreadsheetml/2017/richdata2" ref="J3:J7">
    <sortCondition ref="J3"/>
  </sortState>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AB3C2-2341-4D7D-8392-FECE211D16B7}">
  <dimension ref="A1:C37"/>
  <sheetViews>
    <sheetView workbookViewId="0">
      <selection activeCell="B36" sqref="B36"/>
    </sheetView>
  </sheetViews>
  <sheetFormatPr baseColWidth="10" defaultRowHeight="15"/>
  <cols>
    <col min="1" max="1" width="33.85546875" bestFit="1" customWidth="1"/>
    <col min="2" max="2" width="82.42578125" bestFit="1" customWidth="1"/>
    <col min="3" max="3" width="34.7109375" customWidth="1"/>
  </cols>
  <sheetData>
    <row r="1" spans="1:3" ht="30">
      <c r="A1" s="135" t="s">
        <v>508</v>
      </c>
      <c r="B1" s="135" t="s">
        <v>0</v>
      </c>
      <c r="C1" s="135" t="s">
        <v>12</v>
      </c>
    </row>
    <row r="2" spans="1:3" ht="15.75" customHeight="1">
      <c r="A2" s="32" t="s">
        <v>510</v>
      </c>
      <c r="B2" s="32" t="s">
        <v>28</v>
      </c>
      <c r="C2" s="7" t="s">
        <v>472</v>
      </c>
    </row>
    <row r="3" spans="1:3">
      <c r="A3" s="32" t="s">
        <v>510</v>
      </c>
      <c r="B3" s="13" t="s">
        <v>49</v>
      </c>
      <c r="C3" s="7" t="s">
        <v>472</v>
      </c>
    </row>
    <row r="4" spans="1:3">
      <c r="A4" s="32" t="s">
        <v>510</v>
      </c>
      <c r="B4" s="13" t="s">
        <v>64</v>
      </c>
      <c r="C4" s="7" t="s">
        <v>472</v>
      </c>
    </row>
    <row r="5" spans="1:3">
      <c r="A5" s="32" t="s">
        <v>510</v>
      </c>
      <c r="B5" s="20" t="s">
        <v>80</v>
      </c>
      <c r="C5" s="7" t="s">
        <v>472</v>
      </c>
    </row>
    <row r="6" spans="1:3">
      <c r="A6" s="32" t="s">
        <v>510</v>
      </c>
      <c r="B6" s="21" t="s">
        <v>95</v>
      </c>
      <c r="C6" s="7" t="s">
        <v>472</v>
      </c>
    </row>
    <row r="7" spans="1:3">
      <c r="A7" s="32" t="s">
        <v>510</v>
      </c>
      <c r="B7" s="13" t="s">
        <v>109</v>
      </c>
      <c r="C7" s="7" t="s">
        <v>472</v>
      </c>
    </row>
    <row r="8" spans="1:3">
      <c r="A8" s="32" t="s">
        <v>510</v>
      </c>
      <c r="B8" s="13" t="s">
        <v>123</v>
      </c>
      <c r="C8" s="7" t="s">
        <v>472</v>
      </c>
    </row>
    <row r="9" spans="1:3">
      <c r="A9" s="32" t="s">
        <v>510</v>
      </c>
      <c r="B9" s="21" t="s">
        <v>132</v>
      </c>
      <c r="C9" s="7" t="s">
        <v>472</v>
      </c>
    </row>
    <row r="10" spans="1:3">
      <c r="A10" s="32" t="s">
        <v>510</v>
      </c>
      <c r="B10" s="21" t="s">
        <v>146</v>
      </c>
      <c r="C10" s="7" t="s">
        <v>472</v>
      </c>
    </row>
    <row r="11" spans="1:3">
      <c r="A11" s="14" t="s">
        <v>511</v>
      </c>
      <c r="B11" s="21" t="s">
        <v>157</v>
      </c>
      <c r="C11" s="7" t="s">
        <v>472</v>
      </c>
    </row>
    <row r="12" spans="1:3">
      <c r="A12" s="14" t="s">
        <v>511</v>
      </c>
      <c r="B12" s="21" t="s">
        <v>167</v>
      </c>
      <c r="C12" s="4" t="s">
        <v>467</v>
      </c>
    </row>
    <row r="13" spans="1:3">
      <c r="A13" s="14" t="s">
        <v>511</v>
      </c>
      <c r="B13" s="21" t="s">
        <v>176</v>
      </c>
      <c r="C13" s="4" t="s">
        <v>467</v>
      </c>
    </row>
    <row r="14" spans="1:3">
      <c r="A14" s="14" t="s">
        <v>511</v>
      </c>
      <c r="B14" s="21" t="s">
        <v>184</v>
      </c>
      <c r="C14" s="4" t="s">
        <v>467</v>
      </c>
    </row>
    <row r="15" spans="1:3">
      <c r="A15" s="14" t="s">
        <v>511</v>
      </c>
      <c r="B15" s="21" t="s">
        <v>195</v>
      </c>
      <c r="C15" s="4" t="s">
        <v>467</v>
      </c>
    </row>
    <row r="16" spans="1:3">
      <c r="A16" s="14" t="s">
        <v>511</v>
      </c>
      <c r="B16" s="21" t="s">
        <v>205</v>
      </c>
      <c r="C16" s="7" t="s">
        <v>472</v>
      </c>
    </row>
    <row r="17" spans="1:3">
      <c r="A17" s="14" t="s">
        <v>511</v>
      </c>
      <c r="B17" s="13" t="s">
        <v>218</v>
      </c>
      <c r="C17" s="4" t="s">
        <v>467</v>
      </c>
    </row>
    <row r="18" spans="1:3">
      <c r="A18" s="14" t="s">
        <v>511</v>
      </c>
      <c r="B18" s="60" t="s">
        <v>229</v>
      </c>
      <c r="C18" s="7" t="s">
        <v>472</v>
      </c>
    </row>
    <row r="19" spans="1:3">
      <c r="A19" s="14" t="s">
        <v>511</v>
      </c>
      <c r="B19" s="21" t="s">
        <v>697</v>
      </c>
      <c r="C19" s="4" t="s">
        <v>467</v>
      </c>
    </row>
    <row r="20" spans="1:3">
      <c r="A20" s="14" t="s">
        <v>511</v>
      </c>
      <c r="B20" s="13" t="s">
        <v>241</v>
      </c>
      <c r="C20" s="7" t="s">
        <v>472</v>
      </c>
    </row>
    <row r="21" spans="1:3">
      <c r="A21" s="14" t="s">
        <v>511</v>
      </c>
      <c r="B21" s="21" t="s">
        <v>698</v>
      </c>
      <c r="C21" s="7" t="s">
        <v>472</v>
      </c>
    </row>
    <row r="22" spans="1:3">
      <c r="A22" s="14" t="s">
        <v>511</v>
      </c>
      <c r="B22" s="71" t="s">
        <v>699</v>
      </c>
      <c r="C22" s="4" t="s">
        <v>467</v>
      </c>
    </row>
    <row r="23" spans="1:3">
      <c r="A23" s="30" t="s">
        <v>511</v>
      </c>
      <c r="B23" s="138" t="s">
        <v>271</v>
      </c>
      <c r="C23" s="4" t="s">
        <v>467</v>
      </c>
    </row>
    <row r="24" spans="1:3">
      <c r="A24" s="14" t="s">
        <v>511</v>
      </c>
      <c r="B24" s="32" t="s">
        <v>277</v>
      </c>
      <c r="C24" s="4" t="s">
        <v>467</v>
      </c>
    </row>
    <row r="25" spans="1:3">
      <c r="A25" s="13" t="s">
        <v>512</v>
      </c>
      <c r="B25" s="21" t="s">
        <v>289</v>
      </c>
      <c r="C25" s="7" t="s">
        <v>472</v>
      </c>
    </row>
    <row r="26" spans="1:3">
      <c r="A26" s="13" t="s">
        <v>512</v>
      </c>
      <c r="B26" s="21" t="s">
        <v>295</v>
      </c>
      <c r="C26" s="7" t="s">
        <v>472</v>
      </c>
    </row>
    <row r="27" spans="1:3">
      <c r="A27" s="13" t="s">
        <v>512</v>
      </c>
      <c r="B27" s="21" t="s">
        <v>307</v>
      </c>
      <c r="C27" s="7" t="s">
        <v>472</v>
      </c>
    </row>
    <row r="28" spans="1:3">
      <c r="A28" s="13" t="s">
        <v>512</v>
      </c>
      <c r="B28" s="13" t="s">
        <v>318</v>
      </c>
      <c r="C28" s="7" t="s">
        <v>472</v>
      </c>
    </row>
    <row r="29" spans="1:3">
      <c r="A29" s="13" t="s">
        <v>512</v>
      </c>
      <c r="B29" s="21" t="s">
        <v>327</v>
      </c>
      <c r="C29" s="7" t="s">
        <v>472</v>
      </c>
    </row>
    <row r="30" spans="1:3">
      <c r="A30" s="13" t="s">
        <v>512</v>
      </c>
      <c r="B30" s="13" t="s">
        <v>337</v>
      </c>
      <c r="C30" s="7" t="s">
        <v>472</v>
      </c>
    </row>
    <row r="31" spans="1:3">
      <c r="A31" s="13" t="s">
        <v>512</v>
      </c>
      <c r="B31" s="13" t="s">
        <v>345</v>
      </c>
      <c r="C31" s="4" t="s">
        <v>467</v>
      </c>
    </row>
    <row r="32" spans="1:3">
      <c r="A32" s="13" t="s">
        <v>512</v>
      </c>
      <c r="B32" s="13" t="s">
        <v>527</v>
      </c>
      <c r="C32" s="7" t="s">
        <v>472</v>
      </c>
    </row>
    <row r="33" spans="1:3">
      <c r="A33" s="13" t="s">
        <v>512</v>
      </c>
      <c r="B33" s="13" t="s">
        <v>358</v>
      </c>
      <c r="C33" s="7" t="s">
        <v>472</v>
      </c>
    </row>
    <row r="34" spans="1:3">
      <c r="A34" s="13" t="s">
        <v>512</v>
      </c>
      <c r="B34" s="21" t="s">
        <v>364</v>
      </c>
      <c r="C34" s="7" t="s">
        <v>472</v>
      </c>
    </row>
    <row r="35" spans="1:3">
      <c r="A35" s="13" t="s">
        <v>512</v>
      </c>
      <c r="B35" s="13" t="s">
        <v>700</v>
      </c>
      <c r="C35" s="7" t="s">
        <v>472</v>
      </c>
    </row>
    <row r="36" spans="1:3">
      <c r="A36" s="13" t="s">
        <v>512</v>
      </c>
      <c r="B36" s="13" t="s">
        <v>384</v>
      </c>
      <c r="C36" s="7" t="s">
        <v>472</v>
      </c>
    </row>
    <row r="37" spans="1:3">
      <c r="A37" s="13" t="s">
        <v>512</v>
      </c>
      <c r="B37" s="13" t="s">
        <v>394</v>
      </c>
      <c r="C37" s="7" t="s">
        <v>472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1E6A5-A89F-4916-A8F1-778F2E3F37DA}">
  <dimension ref="B2:C11"/>
  <sheetViews>
    <sheetView topLeftCell="B1" workbookViewId="0">
      <selection activeCell="F22" sqref="F22"/>
    </sheetView>
  </sheetViews>
  <sheetFormatPr baseColWidth="10" defaultRowHeight="15"/>
  <cols>
    <col min="2" max="2" width="17.5703125" bestFit="1" customWidth="1"/>
    <col min="3" max="3" width="58.7109375" bestFit="1" customWidth="1"/>
    <col min="4" max="4" width="13" bestFit="1" customWidth="1"/>
    <col min="5" max="5" width="13.7109375" bestFit="1" customWidth="1"/>
    <col min="6" max="6" width="12.5703125" bestFit="1" customWidth="1"/>
  </cols>
  <sheetData>
    <row r="2" spans="2:3">
      <c r="B2" s="110" t="s">
        <v>506</v>
      </c>
      <c r="C2" t="s">
        <v>592</v>
      </c>
    </row>
    <row r="3" spans="2:3">
      <c r="B3" s="112" t="s">
        <v>510</v>
      </c>
      <c r="C3" s="111">
        <v>9</v>
      </c>
    </row>
    <row r="4" spans="2:3">
      <c r="B4" s="113" t="s">
        <v>472</v>
      </c>
      <c r="C4" s="111">
        <v>9</v>
      </c>
    </row>
    <row r="5" spans="2:3">
      <c r="B5" s="112" t="s">
        <v>511</v>
      </c>
      <c r="C5" s="111">
        <v>14</v>
      </c>
    </row>
    <row r="6" spans="2:3">
      <c r="B6" s="113" t="s">
        <v>472</v>
      </c>
      <c r="C6" s="111">
        <v>5</v>
      </c>
    </row>
    <row r="7" spans="2:3">
      <c r="B7" s="113" t="s">
        <v>467</v>
      </c>
      <c r="C7" s="111">
        <v>9</v>
      </c>
    </row>
    <row r="8" spans="2:3">
      <c r="B8" s="112" t="s">
        <v>512</v>
      </c>
      <c r="C8" s="111">
        <v>13</v>
      </c>
    </row>
    <row r="9" spans="2:3">
      <c r="B9" s="113" t="s">
        <v>472</v>
      </c>
      <c r="C9" s="111">
        <v>12</v>
      </c>
    </row>
    <row r="10" spans="2:3">
      <c r="B10" s="113" t="s">
        <v>467</v>
      </c>
      <c r="C10" s="111">
        <v>1</v>
      </c>
    </row>
    <row r="11" spans="2:3">
      <c r="B11" s="112" t="s">
        <v>504</v>
      </c>
      <c r="C11" s="111">
        <v>36</v>
      </c>
    </row>
  </sheetData>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1C7E4-DFE8-4983-A2AA-CAD0134788C3}">
  <dimension ref="A1:C38"/>
  <sheetViews>
    <sheetView topLeftCell="A30" workbookViewId="0">
      <selection activeCell="B35" sqref="B35"/>
    </sheetView>
  </sheetViews>
  <sheetFormatPr baseColWidth="10" defaultRowHeight="15"/>
  <cols>
    <col min="1" max="1" width="19" style="1" customWidth="1"/>
    <col min="2" max="2" width="85.85546875" style="1" customWidth="1"/>
    <col min="3" max="3" width="49.5703125" style="1" customWidth="1"/>
  </cols>
  <sheetData>
    <row r="1" spans="1:3">
      <c r="A1" s="146" t="s">
        <v>508</v>
      </c>
      <c r="B1" s="146" t="s">
        <v>0</v>
      </c>
      <c r="C1" s="145" t="s">
        <v>14</v>
      </c>
    </row>
    <row r="2" spans="1:3" ht="15" customHeight="1">
      <c r="A2" s="7" t="s">
        <v>510</v>
      </c>
      <c r="B2" s="66" t="s">
        <v>28</v>
      </c>
      <c r="C2" s="125">
        <v>9</v>
      </c>
    </row>
    <row r="3" spans="1:3">
      <c r="A3" s="7" t="s">
        <v>510</v>
      </c>
      <c r="B3" s="17" t="s">
        <v>49</v>
      </c>
      <c r="C3" s="125">
        <v>7</v>
      </c>
    </row>
    <row r="4" spans="1:3">
      <c r="A4" s="7" t="s">
        <v>510</v>
      </c>
      <c r="B4" s="17" t="s">
        <v>64</v>
      </c>
      <c r="C4" s="125">
        <v>5</v>
      </c>
    </row>
    <row r="5" spans="1:3">
      <c r="A5" s="7" t="s">
        <v>510</v>
      </c>
      <c r="B5" s="59" t="s">
        <v>80</v>
      </c>
      <c r="C5" s="125" t="s">
        <v>442</v>
      </c>
    </row>
    <row r="6" spans="1:3">
      <c r="A6" s="7" t="s">
        <v>510</v>
      </c>
      <c r="B6" s="64" t="s">
        <v>95</v>
      </c>
      <c r="C6" s="125">
        <v>7</v>
      </c>
    </row>
    <row r="7" spans="1:3">
      <c r="A7" s="7" t="s">
        <v>510</v>
      </c>
      <c r="B7" s="17" t="s">
        <v>109</v>
      </c>
      <c r="C7" s="125">
        <v>7</v>
      </c>
    </row>
    <row r="8" spans="1:3">
      <c r="A8" s="7" t="s">
        <v>510</v>
      </c>
      <c r="B8" s="17" t="s">
        <v>123</v>
      </c>
      <c r="C8" s="125" t="s">
        <v>460</v>
      </c>
    </row>
    <row r="9" spans="1:3">
      <c r="A9" s="7" t="s">
        <v>510</v>
      </c>
      <c r="B9" s="64" t="s">
        <v>132</v>
      </c>
      <c r="C9" s="125">
        <v>9</v>
      </c>
    </row>
    <row r="10" spans="1:3">
      <c r="A10" s="7" t="s">
        <v>510</v>
      </c>
      <c r="B10" s="64" t="s">
        <v>146</v>
      </c>
      <c r="C10" s="125" t="s">
        <v>442</v>
      </c>
    </row>
    <row r="11" spans="1:3" ht="15" customHeight="1">
      <c r="A11" s="4" t="s">
        <v>511</v>
      </c>
      <c r="B11" s="64" t="s">
        <v>157</v>
      </c>
      <c r="C11" s="125">
        <v>7</v>
      </c>
    </row>
    <row r="12" spans="1:3">
      <c r="A12" s="4" t="s">
        <v>511</v>
      </c>
      <c r="B12" s="64" t="s">
        <v>167</v>
      </c>
      <c r="C12" s="125">
        <v>7</v>
      </c>
    </row>
    <row r="13" spans="1:3">
      <c r="A13" s="4" t="s">
        <v>511</v>
      </c>
      <c r="B13" s="64" t="s">
        <v>176</v>
      </c>
      <c r="C13" s="125">
        <v>9</v>
      </c>
    </row>
    <row r="14" spans="1:3">
      <c r="A14" s="4" t="s">
        <v>511</v>
      </c>
      <c r="B14" s="64" t="s">
        <v>184</v>
      </c>
      <c r="C14" s="125">
        <v>9</v>
      </c>
    </row>
    <row r="15" spans="1:3">
      <c r="A15" s="4" t="s">
        <v>511</v>
      </c>
      <c r="B15" s="64" t="s">
        <v>195</v>
      </c>
      <c r="C15" s="125">
        <v>9</v>
      </c>
    </row>
    <row r="16" spans="1:3">
      <c r="A16" s="4" t="s">
        <v>511</v>
      </c>
      <c r="B16" s="64" t="s">
        <v>205</v>
      </c>
      <c r="C16" s="125" t="s">
        <v>443</v>
      </c>
    </row>
    <row r="17" spans="1:3">
      <c r="A17" s="4" t="s">
        <v>511</v>
      </c>
      <c r="B17" s="17" t="s">
        <v>218</v>
      </c>
      <c r="C17" s="150" t="s">
        <v>442</v>
      </c>
    </row>
    <row r="18" spans="1:3">
      <c r="A18" s="4" t="s">
        <v>511</v>
      </c>
      <c r="B18" s="86" t="s">
        <v>229</v>
      </c>
      <c r="C18" s="125">
        <v>7</v>
      </c>
    </row>
    <row r="19" spans="1:3">
      <c r="A19" s="4" t="s">
        <v>511</v>
      </c>
      <c r="B19" s="64" t="s">
        <v>697</v>
      </c>
      <c r="C19" s="125">
        <v>7</v>
      </c>
    </row>
    <row r="20" spans="1:3">
      <c r="A20" s="4" t="s">
        <v>511</v>
      </c>
      <c r="B20" s="17" t="s">
        <v>241</v>
      </c>
      <c r="C20" s="125">
        <v>6</v>
      </c>
    </row>
    <row r="21" spans="1:3">
      <c r="A21" s="4" t="s">
        <v>511</v>
      </c>
      <c r="B21" s="64" t="s">
        <v>698</v>
      </c>
      <c r="C21" s="125">
        <v>7</v>
      </c>
    </row>
    <row r="22" spans="1:3">
      <c r="A22" s="4" t="s">
        <v>511</v>
      </c>
      <c r="B22" s="64" t="s">
        <v>699</v>
      </c>
      <c r="C22" s="125">
        <v>7</v>
      </c>
    </row>
    <row r="23" spans="1:3">
      <c r="A23" s="4" t="s">
        <v>511</v>
      </c>
      <c r="B23" s="17" t="s">
        <v>271</v>
      </c>
      <c r="C23" s="125">
        <v>7</v>
      </c>
    </row>
    <row r="24" spans="1:3">
      <c r="A24" s="4" t="s">
        <v>511</v>
      </c>
      <c r="B24" s="17" t="s">
        <v>277</v>
      </c>
      <c r="C24" s="125">
        <v>7</v>
      </c>
    </row>
    <row r="25" spans="1:3" ht="15" customHeight="1">
      <c r="A25" s="4" t="s">
        <v>512</v>
      </c>
      <c r="B25" s="64" t="s">
        <v>289</v>
      </c>
      <c r="C25" s="125">
        <v>10</v>
      </c>
    </row>
    <row r="26" spans="1:3">
      <c r="A26" s="4" t="s">
        <v>512</v>
      </c>
      <c r="B26" s="64" t="s">
        <v>295</v>
      </c>
      <c r="C26" s="125">
        <v>5</v>
      </c>
    </row>
    <row r="27" spans="1:3">
      <c r="A27" s="4" t="s">
        <v>512</v>
      </c>
      <c r="B27" s="64" t="s">
        <v>307</v>
      </c>
      <c r="C27" s="125">
        <v>9</v>
      </c>
    </row>
    <row r="28" spans="1:3">
      <c r="A28" s="4" t="s">
        <v>512</v>
      </c>
      <c r="B28" s="17" t="s">
        <v>318</v>
      </c>
      <c r="C28" s="125">
        <v>7</v>
      </c>
    </row>
    <row r="29" spans="1:3">
      <c r="A29" s="4" t="s">
        <v>512</v>
      </c>
      <c r="B29" s="64" t="s">
        <v>327</v>
      </c>
      <c r="C29" s="125">
        <v>7</v>
      </c>
    </row>
    <row r="30" spans="1:3">
      <c r="A30" s="4" t="s">
        <v>512</v>
      </c>
      <c r="B30" s="17" t="s">
        <v>337</v>
      </c>
      <c r="C30" s="125">
        <v>6</v>
      </c>
    </row>
    <row r="31" spans="1:3">
      <c r="A31" s="4" t="s">
        <v>512</v>
      </c>
      <c r="B31" s="17" t="s">
        <v>345</v>
      </c>
      <c r="C31" s="125">
        <v>7</v>
      </c>
    </row>
    <row r="32" spans="1:3">
      <c r="A32" s="4" t="s">
        <v>512</v>
      </c>
      <c r="B32" s="17" t="s">
        <v>527</v>
      </c>
      <c r="C32" s="125" t="s">
        <v>460</v>
      </c>
    </row>
    <row r="33" spans="1:3">
      <c r="A33" s="4" t="s">
        <v>512</v>
      </c>
      <c r="B33" s="17" t="s">
        <v>358</v>
      </c>
      <c r="C33" s="125" t="s">
        <v>460</v>
      </c>
    </row>
    <row r="34" spans="1:3">
      <c r="A34" s="4" t="s">
        <v>512</v>
      </c>
      <c r="B34" s="64" t="s">
        <v>364</v>
      </c>
      <c r="C34" s="125">
        <v>9</v>
      </c>
    </row>
    <row r="35" spans="1:3">
      <c r="A35" s="4" t="s">
        <v>512</v>
      </c>
      <c r="B35" s="17" t="s">
        <v>700</v>
      </c>
      <c r="C35" s="125">
        <v>7</v>
      </c>
    </row>
    <row r="36" spans="1:3">
      <c r="A36" s="4" t="s">
        <v>512</v>
      </c>
      <c r="B36" s="17" t="s">
        <v>384</v>
      </c>
      <c r="C36" s="125">
        <v>4</v>
      </c>
    </row>
    <row r="37" spans="1:3">
      <c r="A37" s="4" t="s">
        <v>512</v>
      </c>
      <c r="B37" s="17" t="s">
        <v>394</v>
      </c>
      <c r="C37" s="119">
        <v>5</v>
      </c>
    </row>
    <row r="38" spans="1:3">
      <c r="B38" s="1" t="s">
        <v>447</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82CB8-98F2-4792-8E8F-24CA36725375}">
  <dimension ref="A3:B32"/>
  <sheetViews>
    <sheetView workbookViewId="0">
      <selection activeCell="P18" sqref="P18"/>
    </sheetView>
  </sheetViews>
  <sheetFormatPr baseColWidth="10" defaultRowHeight="15"/>
  <cols>
    <col min="1" max="1" width="18.7109375" bestFit="1" customWidth="1"/>
    <col min="2" max="2" width="50" bestFit="1" customWidth="1"/>
    <col min="3" max="4" width="2" bestFit="1" customWidth="1"/>
    <col min="5" max="5" width="3" bestFit="1" customWidth="1"/>
    <col min="6" max="6" width="2" bestFit="1" customWidth="1"/>
    <col min="7" max="7" width="3" bestFit="1" customWidth="1"/>
    <col min="8" max="8" width="14.85546875" bestFit="1" customWidth="1"/>
    <col min="9" max="9" width="12.5703125" bestFit="1" customWidth="1"/>
  </cols>
  <sheetData>
    <row r="3" spans="1:2">
      <c r="A3" s="173" t="s">
        <v>506</v>
      </c>
      <c r="B3" t="s">
        <v>616</v>
      </c>
    </row>
    <row r="4" spans="1:2">
      <c r="A4" s="174" t="s">
        <v>510</v>
      </c>
      <c r="B4" s="111">
        <v>9</v>
      </c>
    </row>
    <row r="5" spans="1:2">
      <c r="A5" s="179">
        <v>5</v>
      </c>
      <c r="B5" s="111">
        <v>1</v>
      </c>
    </row>
    <row r="6" spans="1:2">
      <c r="A6" s="179">
        <v>7</v>
      </c>
      <c r="B6" s="111">
        <v>5</v>
      </c>
    </row>
    <row r="7" spans="1:2">
      <c r="A7" s="179">
        <v>9</v>
      </c>
      <c r="B7" s="111">
        <v>2</v>
      </c>
    </row>
    <row r="8" spans="1:2">
      <c r="A8" s="179" t="s">
        <v>460</v>
      </c>
      <c r="B8" s="111">
        <v>1</v>
      </c>
    </row>
    <row r="9" spans="1:2">
      <c r="A9" s="174" t="s">
        <v>511</v>
      </c>
      <c r="B9" s="111">
        <v>14</v>
      </c>
    </row>
    <row r="10" spans="1:2">
      <c r="A10" s="179">
        <v>6</v>
      </c>
      <c r="B10" s="111">
        <v>2</v>
      </c>
    </row>
    <row r="11" spans="1:2">
      <c r="A11" s="179">
        <v>7</v>
      </c>
      <c r="B11" s="111">
        <v>9</v>
      </c>
    </row>
    <row r="12" spans="1:2">
      <c r="A12" s="179">
        <v>9</v>
      </c>
      <c r="B12" s="111">
        <v>3</v>
      </c>
    </row>
    <row r="13" spans="1:2">
      <c r="A13" s="174" t="s">
        <v>512</v>
      </c>
      <c r="B13" s="111">
        <v>13</v>
      </c>
    </row>
    <row r="14" spans="1:2">
      <c r="A14" s="179">
        <v>4</v>
      </c>
      <c r="B14" s="111">
        <v>1</v>
      </c>
    </row>
    <row r="15" spans="1:2">
      <c r="A15" s="179">
        <v>5</v>
      </c>
      <c r="B15" s="111">
        <v>2</v>
      </c>
    </row>
    <row r="16" spans="1:2">
      <c r="A16" s="179">
        <v>6</v>
      </c>
      <c r="B16" s="111">
        <v>1</v>
      </c>
    </row>
    <row r="17" spans="1:2">
      <c r="A17" s="179">
        <v>7</v>
      </c>
      <c r="B17" s="111">
        <v>4</v>
      </c>
    </row>
    <row r="18" spans="1:2">
      <c r="A18" s="179">
        <v>9</v>
      </c>
      <c r="B18" s="111">
        <v>2</v>
      </c>
    </row>
    <row r="19" spans="1:2">
      <c r="A19" s="179">
        <v>10</v>
      </c>
      <c r="B19" s="111">
        <v>1</v>
      </c>
    </row>
    <row r="20" spans="1:2">
      <c r="A20" s="179" t="s">
        <v>460</v>
      </c>
      <c r="B20" s="111">
        <v>2</v>
      </c>
    </row>
    <row r="21" spans="1:2">
      <c r="A21" s="174" t="s">
        <v>504</v>
      </c>
      <c r="B21" s="111">
        <v>36</v>
      </c>
    </row>
    <row r="24" spans="1:2">
      <c r="A24" s="173" t="s">
        <v>506</v>
      </c>
      <c r="B24" t="s">
        <v>616</v>
      </c>
    </row>
    <row r="25" spans="1:2">
      <c r="A25" s="174">
        <v>4</v>
      </c>
      <c r="B25" s="111">
        <v>1</v>
      </c>
    </row>
    <row r="26" spans="1:2">
      <c r="A26" s="174">
        <v>5</v>
      </c>
      <c r="B26" s="111">
        <v>3</v>
      </c>
    </row>
    <row r="27" spans="1:2">
      <c r="A27" s="174">
        <v>6</v>
      </c>
      <c r="B27" s="111">
        <v>3</v>
      </c>
    </row>
    <row r="28" spans="1:2">
      <c r="A28" s="174">
        <v>7</v>
      </c>
      <c r="B28" s="111">
        <v>18</v>
      </c>
    </row>
    <row r="29" spans="1:2">
      <c r="A29" s="174">
        <v>9</v>
      </c>
      <c r="B29" s="111">
        <v>7</v>
      </c>
    </row>
    <row r="30" spans="1:2">
      <c r="A30" s="174">
        <v>10</v>
      </c>
      <c r="B30" s="111">
        <v>1</v>
      </c>
    </row>
    <row r="31" spans="1:2">
      <c r="A31" s="174" t="s">
        <v>460</v>
      </c>
      <c r="B31" s="111">
        <v>3</v>
      </c>
    </row>
    <row r="32" spans="1:2">
      <c r="A32" s="174" t="s">
        <v>504</v>
      </c>
      <c r="B32" s="111">
        <v>36</v>
      </c>
    </row>
  </sheetData>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6C7A-089F-4D2A-B9CD-FF8C149085BB}">
  <dimension ref="A1:J39"/>
  <sheetViews>
    <sheetView workbookViewId="0">
      <pane xSplit="1" ySplit="3" topLeftCell="C4" activePane="bottomRight" state="frozen"/>
      <selection pane="topRight"/>
      <selection pane="bottomLeft"/>
      <selection pane="bottomRight" activeCell="B9" sqref="B9"/>
    </sheetView>
  </sheetViews>
  <sheetFormatPr baseColWidth="10" defaultColWidth="9.140625" defaultRowHeight="15"/>
  <cols>
    <col min="1" max="1" width="19" style="1" customWidth="1"/>
    <col min="2" max="2" width="85.85546875" style="1" customWidth="1"/>
    <col min="3" max="3" width="14.5703125" customWidth="1"/>
    <col min="4" max="4" width="20.5703125" customWidth="1"/>
    <col min="5" max="5" width="23.5703125" customWidth="1"/>
    <col min="6" max="6" width="21.7109375" customWidth="1"/>
    <col min="7" max="7" width="28" customWidth="1"/>
  </cols>
  <sheetData>
    <row r="1" spans="1:10" ht="15" customHeight="1">
      <c r="A1" s="328" t="s">
        <v>508</v>
      </c>
      <c r="B1" s="328" t="s">
        <v>0</v>
      </c>
      <c r="C1" s="333" t="s">
        <v>494</v>
      </c>
      <c r="D1" s="334"/>
      <c r="E1" s="335"/>
      <c r="F1" s="336" t="s">
        <v>495</v>
      </c>
      <c r="G1" s="336"/>
    </row>
    <row r="2" spans="1:10" ht="15" customHeight="1">
      <c r="A2" s="329"/>
      <c r="B2" s="329"/>
      <c r="C2" s="331" t="s">
        <v>496</v>
      </c>
      <c r="D2" s="332"/>
      <c r="E2" s="95" t="s">
        <v>497</v>
      </c>
      <c r="F2" s="336" t="s">
        <v>498</v>
      </c>
      <c r="G2" s="336" t="s">
        <v>499</v>
      </c>
    </row>
    <row r="3" spans="1:10" ht="30" customHeight="1">
      <c r="A3" s="330"/>
      <c r="B3" s="330"/>
      <c r="C3" s="99" t="s">
        <v>500</v>
      </c>
      <c r="D3" s="99" t="s">
        <v>501</v>
      </c>
      <c r="E3" s="100" t="s">
        <v>502</v>
      </c>
      <c r="F3" s="336"/>
      <c r="G3" s="336"/>
      <c r="J3" s="156"/>
    </row>
    <row r="4" spans="1:10" ht="15" customHeight="1">
      <c r="A4" s="7" t="s">
        <v>510</v>
      </c>
      <c r="B4" s="66" t="s">
        <v>28</v>
      </c>
      <c r="C4" s="57" t="s">
        <v>420</v>
      </c>
      <c r="D4" s="57"/>
      <c r="E4" s="68"/>
      <c r="F4" s="61" t="s">
        <v>420</v>
      </c>
      <c r="G4" s="61"/>
      <c r="J4" s="156"/>
    </row>
    <row r="5" spans="1:10">
      <c r="A5" s="7" t="s">
        <v>510</v>
      </c>
      <c r="B5" s="17" t="s">
        <v>49</v>
      </c>
      <c r="C5" s="57" t="s">
        <v>420</v>
      </c>
      <c r="D5" s="57"/>
      <c r="E5" s="67"/>
      <c r="F5" s="57" t="s">
        <v>420</v>
      </c>
      <c r="G5" s="57"/>
      <c r="J5" s="156"/>
    </row>
    <row r="6" spans="1:10">
      <c r="A6" s="7" t="s">
        <v>510</v>
      </c>
      <c r="B6" s="17" t="s">
        <v>64</v>
      </c>
      <c r="C6" s="57" t="s">
        <v>420</v>
      </c>
      <c r="D6" s="57"/>
      <c r="E6" s="67"/>
      <c r="F6" s="57" t="s">
        <v>420</v>
      </c>
      <c r="G6" s="57"/>
      <c r="J6" s="156"/>
    </row>
    <row r="7" spans="1:10" ht="15" customHeight="1">
      <c r="A7" s="7" t="s">
        <v>510</v>
      </c>
      <c r="B7" s="59" t="s">
        <v>80</v>
      </c>
      <c r="C7" s="57" t="s">
        <v>420</v>
      </c>
      <c r="D7" s="57"/>
      <c r="E7" s="67"/>
      <c r="F7" s="57" t="s">
        <v>420</v>
      </c>
      <c r="G7" s="57"/>
      <c r="J7" s="156"/>
    </row>
    <row r="8" spans="1:10">
      <c r="A8" s="7" t="s">
        <v>510</v>
      </c>
      <c r="B8" s="64" t="s">
        <v>95</v>
      </c>
      <c r="C8" s="57" t="s">
        <v>420</v>
      </c>
      <c r="D8" s="57"/>
      <c r="E8" s="67"/>
      <c r="F8" s="57" t="s">
        <v>420</v>
      </c>
      <c r="G8" s="57"/>
      <c r="J8" s="156"/>
    </row>
    <row r="9" spans="1:10">
      <c r="A9" s="7" t="s">
        <v>510</v>
      </c>
      <c r="B9" s="17" t="s">
        <v>109</v>
      </c>
      <c r="C9" s="57" t="s">
        <v>420</v>
      </c>
      <c r="D9" s="57"/>
      <c r="E9" s="67"/>
      <c r="F9" s="57" t="s">
        <v>420</v>
      </c>
      <c r="G9" s="57"/>
    </row>
    <row r="10" spans="1:10">
      <c r="A10" s="7" t="s">
        <v>510</v>
      </c>
      <c r="B10" s="17" t="s">
        <v>123</v>
      </c>
      <c r="C10" s="57" t="s">
        <v>420</v>
      </c>
      <c r="D10" s="57"/>
      <c r="E10" s="67"/>
      <c r="F10" s="57" t="s">
        <v>420</v>
      </c>
      <c r="G10" s="57"/>
    </row>
    <row r="11" spans="1:10">
      <c r="A11" s="7" t="s">
        <v>510</v>
      </c>
      <c r="B11" s="64" t="s">
        <v>132</v>
      </c>
      <c r="C11" s="57" t="s">
        <v>420</v>
      </c>
      <c r="D11" s="57"/>
      <c r="E11" s="67"/>
      <c r="F11" s="57" t="s">
        <v>420</v>
      </c>
      <c r="G11" s="57"/>
    </row>
    <row r="12" spans="1:10">
      <c r="A12" s="7" t="s">
        <v>510</v>
      </c>
      <c r="B12" s="64" t="s">
        <v>146</v>
      </c>
      <c r="C12" s="57" t="s">
        <v>420</v>
      </c>
      <c r="D12" s="57"/>
      <c r="E12" s="67"/>
      <c r="F12" s="57" t="s">
        <v>420</v>
      </c>
      <c r="G12" s="57"/>
    </row>
    <row r="13" spans="1:10" ht="15" customHeight="1">
      <c r="A13" s="4" t="s">
        <v>511</v>
      </c>
      <c r="B13" s="64" t="s">
        <v>157</v>
      </c>
      <c r="C13" s="57"/>
      <c r="D13" s="57" t="s">
        <v>420</v>
      </c>
      <c r="E13" s="67"/>
      <c r="F13" s="57" t="s">
        <v>420</v>
      </c>
      <c r="G13" s="57"/>
    </row>
    <row r="14" spans="1:10">
      <c r="A14" s="4" t="s">
        <v>511</v>
      </c>
      <c r="B14" s="64" t="s">
        <v>167</v>
      </c>
      <c r="C14" s="57"/>
      <c r="D14" s="57" t="s">
        <v>420</v>
      </c>
      <c r="E14" s="67"/>
      <c r="F14" s="57" t="s">
        <v>420</v>
      </c>
      <c r="G14" s="57"/>
    </row>
    <row r="15" spans="1:10">
      <c r="A15" s="4" t="s">
        <v>511</v>
      </c>
      <c r="B15" s="64" t="s">
        <v>176</v>
      </c>
      <c r="C15" s="57"/>
      <c r="D15" s="57" t="s">
        <v>420</v>
      </c>
      <c r="E15" s="67"/>
      <c r="F15" s="57" t="s">
        <v>420</v>
      </c>
      <c r="G15" s="57"/>
    </row>
    <row r="16" spans="1:10">
      <c r="A16" s="4" t="s">
        <v>511</v>
      </c>
      <c r="B16" s="64" t="s">
        <v>184</v>
      </c>
      <c r="C16" s="57"/>
      <c r="D16" s="57" t="s">
        <v>420</v>
      </c>
      <c r="E16" s="67"/>
      <c r="F16" s="57" t="s">
        <v>420</v>
      </c>
      <c r="G16" s="57"/>
    </row>
    <row r="17" spans="1:7">
      <c r="A17" s="4" t="s">
        <v>511</v>
      </c>
      <c r="B17" s="64" t="s">
        <v>195</v>
      </c>
      <c r="C17" s="57"/>
      <c r="D17" s="57" t="s">
        <v>420</v>
      </c>
      <c r="E17" s="67"/>
      <c r="F17" s="57" t="s">
        <v>420</v>
      </c>
      <c r="G17" s="57"/>
    </row>
    <row r="18" spans="1:7">
      <c r="A18" s="4" t="s">
        <v>511</v>
      </c>
      <c r="B18" s="64" t="s">
        <v>205</v>
      </c>
      <c r="C18" s="57"/>
      <c r="D18" s="57" t="s">
        <v>420</v>
      </c>
      <c r="E18" s="67"/>
      <c r="F18" s="57" t="s">
        <v>420</v>
      </c>
      <c r="G18" s="57"/>
    </row>
    <row r="19" spans="1:7">
      <c r="A19" s="4" t="s">
        <v>511</v>
      </c>
      <c r="B19" s="17" t="s">
        <v>218</v>
      </c>
      <c r="C19" s="57"/>
      <c r="D19" s="57" t="s">
        <v>420</v>
      </c>
      <c r="E19" s="67"/>
      <c r="F19" s="57" t="s">
        <v>420</v>
      </c>
      <c r="G19" s="57"/>
    </row>
    <row r="20" spans="1:7">
      <c r="A20" s="4" t="s">
        <v>511</v>
      </c>
      <c r="B20" s="17" t="s">
        <v>229</v>
      </c>
      <c r="C20" s="57"/>
      <c r="D20" s="57" t="s">
        <v>420</v>
      </c>
      <c r="E20" s="67"/>
      <c r="F20" s="57" t="s">
        <v>420</v>
      </c>
      <c r="G20" s="57"/>
    </row>
    <row r="21" spans="1:7">
      <c r="A21" s="4" t="s">
        <v>511</v>
      </c>
      <c r="B21" s="64" t="s">
        <v>697</v>
      </c>
      <c r="C21" s="57"/>
      <c r="D21" s="57" t="s">
        <v>420</v>
      </c>
      <c r="E21" s="67"/>
      <c r="F21" s="57" t="s">
        <v>420</v>
      </c>
      <c r="G21" s="57"/>
    </row>
    <row r="22" spans="1:7">
      <c r="A22" s="4" t="s">
        <v>511</v>
      </c>
      <c r="B22" s="17" t="s">
        <v>241</v>
      </c>
      <c r="C22" s="57"/>
      <c r="D22" s="57" t="s">
        <v>420</v>
      </c>
      <c r="E22" s="67"/>
      <c r="F22" s="57" t="s">
        <v>420</v>
      </c>
      <c r="G22" s="57"/>
    </row>
    <row r="23" spans="1:7">
      <c r="A23" s="4" t="s">
        <v>511</v>
      </c>
      <c r="B23" s="64" t="s">
        <v>698</v>
      </c>
      <c r="C23" s="57"/>
      <c r="D23" s="57" t="s">
        <v>420</v>
      </c>
      <c r="E23" s="67"/>
      <c r="F23" s="57" t="s">
        <v>420</v>
      </c>
      <c r="G23" s="57"/>
    </row>
    <row r="24" spans="1:7">
      <c r="A24" s="4" t="s">
        <v>511</v>
      </c>
      <c r="B24" s="64" t="s">
        <v>699</v>
      </c>
      <c r="C24" s="57"/>
      <c r="D24" s="57" t="s">
        <v>420</v>
      </c>
      <c r="E24" s="67"/>
      <c r="F24" s="57" t="s">
        <v>420</v>
      </c>
      <c r="G24" s="57"/>
    </row>
    <row r="25" spans="1:7">
      <c r="A25" s="4" t="s">
        <v>511</v>
      </c>
      <c r="B25" s="17" t="s">
        <v>271</v>
      </c>
      <c r="C25" s="57"/>
      <c r="D25" s="57" t="s">
        <v>420</v>
      </c>
      <c r="E25" s="67"/>
      <c r="F25" s="57" t="s">
        <v>420</v>
      </c>
      <c r="G25" s="57"/>
    </row>
    <row r="26" spans="1:7">
      <c r="A26" s="4" t="s">
        <v>511</v>
      </c>
      <c r="B26" s="17" t="s">
        <v>277</v>
      </c>
      <c r="C26" s="57"/>
      <c r="D26" s="57" t="s">
        <v>420</v>
      </c>
      <c r="E26" s="67"/>
      <c r="F26" s="57" t="s">
        <v>420</v>
      </c>
      <c r="G26" s="57"/>
    </row>
    <row r="27" spans="1:7" ht="15" customHeight="1">
      <c r="A27" s="14" t="s">
        <v>512</v>
      </c>
      <c r="B27" s="64" t="s">
        <v>289</v>
      </c>
      <c r="C27" s="57"/>
      <c r="D27" s="57"/>
      <c r="E27" s="67" t="s">
        <v>420</v>
      </c>
      <c r="F27" s="57" t="s">
        <v>420</v>
      </c>
      <c r="G27" s="57"/>
    </row>
    <row r="28" spans="1:7">
      <c r="A28" s="14" t="s">
        <v>512</v>
      </c>
      <c r="B28" s="64" t="s">
        <v>295</v>
      </c>
      <c r="C28" s="57"/>
      <c r="D28" s="57"/>
      <c r="E28" s="67" t="s">
        <v>420</v>
      </c>
      <c r="F28" s="57" t="s">
        <v>420</v>
      </c>
      <c r="G28" s="57"/>
    </row>
    <row r="29" spans="1:7">
      <c r="A29" s="14" t="s">
        <v>512</v>
      </c>
      <c r="B29" s="64" t="s">
        <v>307</v>
      </c>
      <c r="C29" s="57"/>
      <c r="D29" s="57"/>
      <c r="E29" s="67" t="s">
        <v>420</v>
      </c>
      <c r="F29" s="57" t="s">
        <v>420</v>
      </c>
      <c r="G29" s="57"/>
    </row>
    <row r="30" spans="1:7">
      <c r="A30" s="14" t="s">
        <v>512</v>
      </c>
      <c r="B30" s="17" t="s">
        <v>318</v>
      </c>
      <c r="C30" s="57"/>
      <c r="D30" s="57"/>
      <c r="E30" s="67" t="s">
        <v>420</v>
      </c>
      <c r="F30" s="57" t="s">
        <v>420</v>
      </c>
      <c r="G30" s="57"/>
    </row>
    <row r="31" spans="1:7">
      <c r="A31" s="14" t="s">
        <v>512</v>
      </c>
      <c r="B31" s="64" t="s">
        <v>327</v>
      </c>
      <c r="C31" s="57"/>
      <c r="D31" s="57"/>
      <c r="E31" s="67" t="s">
        <v>420</v>
      </c>
      <c r="F31" s="57" t="s">
        <v>420</v>
      </c>
      <c r="G31" s="57"/>
    </row>
    <row r="32" spans="1:7">
      <c r="A32" s="14" t="s">
        <v>512</v>
      </c>
      <c r="B32" s="17" t="s">
        <v>405</v>
      </c>
      <c r="C32" s="57"/>
      <c r="D32" s="57"/>
      <c r="E32" s="67" t="s">
        <v>420</v>
      </c>
      <c r="F32" s="57" t="s">
        <v>420</v>
      </c>
      <c r="G32" s="57"/>
    </row>
    <row r="33" spans="1:7">
      <c r="A33" s="14" t="s">
        <v>512</v>
      </c>
      <c r="B33" s="17" t="s">
        <v>345</v>
      </c>
      <c r="C33" s="57"/>
      <c r="D33" s="57"/>
      <c r="E33" s="67" t="s">
        <v>420</v>
      </c>
      <c r="F33" s="57" t="s">
        <v>420</v>
      </c>
      <c r="G33" s="57"/>
    </row>
    <row r="34" spans="1:7">
      <c r="A34" s="14" t="s">
        <v>512</v>
      </c>
      <c r="B34" s="17" t="s">
        <v>356</v>
      </c>
      <c r="C34" s="57"/>
      <c r="D34" s="57"/>
      <c r="E34" s="67" t="s">
        <v>420</v>
      </c>
      <c r="F34" s="57" t="s">
        <v>420</v>
      </c>
      <c r="G34" s="57"/>
    </row>
    <row r="35" spans="1:7">
      <c r="A35" s="14" t="s">
        <v>512</v>
      </c>
      <c r="B35" s="17" t="s">
        <v>358</v>
      </c>
      <c r="C35" s="57"/>
      <c r="D35" s="57"/>
      <c r="E35" s="67" t="s">
        <v>420</v>
      </c>
      <c r="F35" s="57" t="s">
        <v>420</v>
      </c>
      <c r="G35" s="57"/>
    </row>
    <row r="36" spans="1:7">
      <c r="A36" s="14" t="s">
        <v>512</v>
      </c>
      <c r="B36" s="64" t="s">
        <v>364</v>
      </c>
      <c r="C36" s="57"/>
      <c r="D36" s="57"/>
      <c r="E36" s="67" t="s">
        <v>420</v>
      </c>
      <c r="F36" s="57" t="s">
        <v>420</v>
      </c>
      <c r="G36" s="57"/>
    </row>
    <row r="37" spans="1:7">
      <c r="A37" s="14" t="s">
        <v>512</v>
      </c>
      <c r="B37" s="17" t="s">
        <v>700</v>
      </c>
      <c r="C37" s="57"/>
      <c r="D37" s="57"/>
      <c r="E37" s="67" t="s">
        <v>420</v>
      </c>
      <c r="F37" s="57" t="s">
        <v>420</v>
      </c>
      <c r="G37" s="57"/>
    </row>
    <row r="38" spans="1:7">
      <c r="A38" s="14" t="s">
        <v>512</v>
      </c>
      <c r="B38" s="17" t="s">
        <v>384</v>
      </c>
      <c r="C38" s="57"/>
      <c r="D38" s="57"/>
      <c r="E38" s="67" t="s">
        <v>420</v>
      </c>
      <c r="F38" s="57" t="s">
        <v>420</v>
      </c>
      <c r="G38" s="57"/>
    </row>
    <row r="39" spans="1:7">
      <c r="A39" s="12" t="s">
        <v>512</v>
      </c>
      <c r="B39" s="120" t="s">
        <v>394</v>
      </c>
      <c r="C39" s="57"/>
      <c r="D39" s="57"/>
      <c r="E39" s="67" t="s">
        <v>420</v>
      </c>
      <c r="F39" s="57" t="s">
        <v>420</v>
      </c>
      <c r="G39" s="57"/>
    </row>
  </sheetData>
  <autoFilter ref="A1:G39" xr:uid="{B8F66C7A-089F-4D2A-B9CD-FF8C149085BB}">
    <filterColumn colId="2" showButton="0"/>
    <filterColumn colId="3" showButton="0"/>
    <filterColumn colId="5" showButton="0"/>
  </autoFilter>
  <mergeCells count="7">
    <mergeCell ref="A1:A3"/>
    <mergeCell ref="B1:B3"/>
    <mergeCell ref="C2:D2"/>
    <mergeCell ref="C1:E1"/>
    <mergeCell ref="F1:G1"/>
    <mergeCell ref="F2:F3"/>
    <mergeCell ref="G2:G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D612-1D28-4D8F-9BB6-1BFB7BC4C552}">
  <dimension ref="A1:S43"/>
  <sheetViews>
    <sheetView zoomScale="69" zoomScaleNormal="84" workbookViewId="0">
      <pane xSplit="1" ySplit="4" topLeftCell="L5" activePane="bottomRight" state="frozen"/>
      <selection pane="topRight"/>
      <selection pane="bottomLeft"/>
      <selection pane="bottomRight" activeCell="B41" sqref="B41:B43"/>
    </sheetView>
  </sheetViews>
  <sheetFormatPr baseColWidth="10" defaultColWidth="9.140625" defaultRowHeight="15"/>
  <cols>
    <col min="1" max="1" width="19" style="1" customWidth="1"/>
    <col min="2" max="2" width="85.85546875" style="1" customWidth="1"/>
    <col min="3" max="3" width="36.85546875" customWidth="1"/>
    <col min="4" max="4" width="20.5703125" customWidth="1"/>
    <col min="5" max="5" width="18" customWidth="1"/>
    <col min="6" max="8" width="17.5703125" customWidth="1"/>
    <col min="9" max="11" width="24.42578125" customWidth="1"/>
    <col min="12" max="12" width="18.7109375" customWidth="1"/>
    <col min="13" max="13" width="14.5703125" customWidth="1"/>
    <col min="14" max="14" width="24.28515625" customWidth="1"/>
    <col min="15" max="15" width="29.28515625" customWidth="1"/>
    <col min="16" max="16" width="29.140625" customWidth="1"/>
    <col min="17" max="17" width="25" customWidth="1"/>
    <col min="18" max="18" width="21.42578125" customWidth="1"/>
    <col min="19" max="19" width="72.7109375" customWidth="1"/>
  </cols>
  <sheetData>
    <row r="1" spans="1:19" ht="30" customHeight="1">
      <c r="A1" s="350"/>
      <c r="B1" s="336" t="s">
        <v>0</v>
      </c>
      <c r="C1" s="331" t="s">
        <v>426</v>
      </c>
      <c r="D1" s="322" t="s">
        <v>427</v>
      </c>
      <c r="E1" s="335"/>
      <c r="F1" s="335"/>
      <c r="G1" s="335"/>
      <c r="H1" s="335"/>
      <c r="I1" s="335"/>
      <c r="J1" s="335"/>
      <c r="K1" s="335"/>
      <c r="L1" s="335"/>
      <c r="M1" s="335"/>
      <c r="N1" s="335"/>
      <c r="O1" s="335"/>
      <c r="P1" s="335"/>
      <c r="Q1" s="335"/>
      <c r="R1" s="351"/>
    </row>
    <row r="2" spans="1:19" ht="28.5" customHeight="1">
      <c r="A2" s="350"/>
      <c r="B2" s="336"/>
      <c r="C2" s="331"/>
      <c r="D2" s="310" t="s">
        <v>428</v>
      </c>
      <c r="E2" s="310"/>
      <c r="F2" s="310"/>
      <c r="G2" s="310"/>
      <c r="H2" s="310"/>
      <c r="I2" s="310"/>
      <c r="J2" s="310"/>
      <c r="K2" s="310"/>
      <c r="L2" s="310"/>
      <c r="M2" s="331"/>
      <c r="N2" s="327" t="s">
        <v>429</v>
      </c>
      <c r="O2" s="327"/>
      <c r="P2" s="327"/>
      <c r="Q2" s="327"/>
      <c r="R2" s="332" t="s">
        <v>430</v>
      </c>
    </row>
    <row r="3" spans="1:19" ht="28.5" customHeight="1">
      <c r="A3" s="350"/>
      <c r="B3" s="336"/>
      <c r="C3" s="331"/>
      <c r="D3" s="336" t="s">
        <v>431</v>
      </c>
      <c r="E3" s="336"/>
      <c r="F3" s="336"/>
      <c r="G3" s="331" t="s">
        <v>432</v>
      </c>
      <c r="H3" s="334"/>
      <c r="I3" s="332"/>
      <c r="J3" s="331" t="s">
        <v>433</v>
      </c>
      <c r="K3" s="334"/>
      <c r="L3" s="351"/>
      <c r="M3" s="335" t="s">
        <v>415</v>
      </c>
      <c r="N3" s="327"/>
      <c r="O3" s="327"/>
      <c r="P3" s="327"/>
      <c r="Q3" s="327"/>
      <c r="R3" s="332"/>
    </row>
    <row r="4" spans="1:19" ht="28.5" customHeight="1">
      <c r="A4" s="350"/>
      <c r="B4" s="336"/>
      <c r="C4" s="331"/>
      <c r="D4" s="78" t="s">
        <v>434</v>
      </c>
      <c r="E4" s="78" t="s">
        <v>435</v>
      </c>
      <c r="F4" s="96" t="s">
        <v>436</v>
      </c>
      <c r="G4" s="78" t="s">
        <v>434</v>
      </c>
      <c r="H4" s="78" t="s">
        <v>435</v>
      </c>
      <c r="I4" s="96" t="s">
        <v>436</v>
      </c>
      <c r="J4" s="78" t="s">
        <v>434</v>
      </c>
      <c r="K4" s="78" t="s">
        <v>435</v>
      </c>
      <c r="L4" s="99" t="s">
        <v>436</v>
      </c>
      <c r="M4" s="352"/>
      <c r="N4" s="47" t="s">
        <v>437</v>
      </c>
      <c r="O4" s="47" t="s">
        <v>438</v>
      </c>
      <c r="P4" s="47" t="s">
        <v>439</v>
      </c>
      <c r="Q4" s="47" t="s">
        <v>440</v>
      </c>
      <c r="R4" s="336"/>
      <c r="S4" s="156"/>
    </row>
    <row r="5" spans="1:19">
      <c r="A5" s="316" t="s">
        <v>27</v>
      </c>
      <c r="B5" s="272" t="s">
        <v>28</v>
      </c>
      <c r="C5" s="273">
        <v>9</v>
      </c>
      <c r="D5" s="271">
        <v>0.111</v>
      </c>
      <c r="E5" s="271">
        <v>0</v>
      </c>
      <c r="F5" s="271">
        <v>0.111</v>
      </c>
      <c r="G5" s="271">
        <v>0</v>
      </c>
      <c r="H5" s="271">
        <v>0</v>
      </c>
      <c r="I5" s="271">
        <v>0</v>
      </c>
      <c r="J5" s="271">
        <v>0</v>
      </c>
      <c r="K5" s="271">
        <v>0</v>
      </c>
      <c r="L5" s="271">
        <v>0</v>
      </c>
      <c r="M5" s="271">
        <v>0</v>
      </c>
      <c r="N5" s="271">
        <v>0.33</v>
      </c>
      <c r="O5" s="271">
        <v>0</v>
      </c>
      <c r="P5" s="271">
        <v>0</v>
      </c>
      <c r="Q5" s="271">
        <v>0</v>
      </c>
      <c r="R5" s="271">
        <v>0.55000000000000004</v>
      </c>
      <c r="S5" s="156"/>
    </row>
    <row r="6" spans="1:19">
      <c r="A6" s="317"/>
      <c r="B6" s="274" t="s">
        <v>49</v>
      </c>
      <c r="C6" s="275">
        <v>7</v>
      </c>
      <c r="D6" s="271">
        <v>0</v>
      </c>
      <c r="E6" s="271">
        <v>0</v>
      </c>
      <c r="F6" s="271">
        <v>0</v>
      </c>
      <c r="G6" s="271">
        <v>0</v>
      </c>
      <c r="H6" s="271">
        <v>0</v>
      </c>
      <c r="I6" s="271">
        <v>0</v>
      </c>
      <c r="J6" s="271">
        <v>0</v>
      </c>
      <c r="K6" s="271">
        <v>0</v>
      </c>
      <c r="L6" s="271">
        <v>0</v>
      </c>
      <c r="M6" s="271">
        <v>0</v>
      </c>
      <c r="N6" s="271">
        <v>0</v>
      </c>
      <c r="O6" s="271">
        <v>0</v>
      </c>
      <c r="P6" s="271">
        <v>0</v>
      </c>
      <c r="Q6" s="271">
        <v>0</v>
      </c>
      <c r="R6" s="271">
        <v>1</v>
      </c>
      <c r="S6" s="156"/>
    </row>
    <row r="7" spans="1:19">
      <c r="A7" s="317"/>
      <c r="B7" s="274" t="s">
        <v>64</v>
      </c>
      <c r="C7" s="275">
        <v>5</v>
      </c>
      <c r="D7" s="271">
        <v>0</v>
      </c>
      <c r="E7" s="271">
        <v>0.2</v>
      </c>
      <c r="F7" s="271">
        <v>0.2</v>
      </c>
      <c r="G7" s="271">
        <v>0</v>
      </c>
      <c r="H7" s="271">
        <v>0</v>
      </c>
      <c r="I7" s="271">
        <v>0</v>
      </c>
      <c r="J7" s="271">
        <v>0</v>
      </c>
      <c r="K7" s="271">
        <v>0.6</v>
      </c>
      <c r="L7" s="271">
        <v>0.6</v>
      </c>
      <c r="M7" s="271">
        <v>0</v>
      </c>
      <c r="N7" s="271">
        <v>0</v>
      </c>
      <c r="O7" s="271">
        <v>0</v>
      </c>
      <c r="P7" s="271">
        <v>0</v>
      </c>
      <c r="Q7" s="271">
        <v>0</v>
      </c>
      <c r="R7" s="271">
        <v>0.2</v>
      </c>
      <c r="S7" s="156"/>
    </row>
    <row r="8" spans="1:19">
      <c r="A8" s="317"/>
      <c r="B8" s="20" t="s">
        <v>80</v>
      </c>
      <c r="C8" s="76">
        <v>7</v>
      </c>
      <c r="D8" s="48">
        <v>0.14299999999999999</v>
      </c>
      <c r="E8" s="48">
        <v>0.42859999999999998</v>
      </c>
      <c r="F8" s="48">
        <f>D8+E8</f>
        <v>0.5716</v>
      </c>
      <c r="G8" s="48">
        <v>0</v>
      </c>
      <c r="H8" s="48">
        <v>0</v>
      </c>
      <c r="I8" s="48">
        <v>0</v>
      </c>
      <c r="J8" s="48">
        <v>0</v>
      </c>
      <c r="K8" s="48">
        <v>0</v>
      </c>
      <c r="L8" s="48">
        <v>0</v>
      </c>
      <c r="M8" s="48">
        <v>0</v>
      </c>
      <c r="N8" s="48">
        <v>0.42859999999999998</v>
      </c>
      <c r="O8" s="48">
        <v>0</v>
      </c>
      <c r="P8" s="48">
        <v>0</v>
      </c>
      <c r="Q8" s="48">
        <v>0</v>
      </c>
      <c r="R8" s="50" t="s">
        <v>417</v>
      </c>
      <c r="S8" s="156"/>
    </row>
    <row r="9" spans="1:19">
      <c r="A9" s="317"/>
      <c r="B9" s="21" t="s">
        <v>95</v>
      </c>
      <c r="C9" s="76">
        <v>7</v>
      </c>
      <c r="D9" s="48">
        <v>0.14299999999999999</v>
      </c>
      <c r="E9" s="48">
        <v>0.42859999999999998</v>
      </c>
      <c r="F9" s="48">
        <f>D9+E9</f>
        <v>0.5716</v>
      </c>
      <c r="G9" s="48">
        <v>0</v>
      </c>
      <c r="H9" s="48">
        <v>0</v>
      </c>
      <c r="I9" s="48">
        <v>0</v>
      </c>
      <c r="J9" s="48">
        <v>0</v>
      </c>
      <c r="K9" s="48">
        <v>0</v>
      </c>
      <c r="L9" s="48">
        <v>0</v>
      </c>
      <c r="M9" s="48">
        <v>0</v>
      </c>
      <c r="N9" s="48">
        <v>0.42859999999999998</v>
      </c>
      <c r="O9" s="48">
        <v>0</v>
      </c>
      <c r="P9" s="48">
        <v>0</v>
      </c>
      <c r="Q9" s="48">
        <v>0</v>
      </c>
      <c r="R9" s="50" t="s">
        <v>417</v>
      </c>
    </row>
    <row r="10" spans="1:19" ht="114">
      <c r="A10" s="317"/>
      <c r="B10" s="13" t="s">
        <v>109</v>
      </c>
      <c r="C10" s="4">
        <v>7</v>
      </c>
      <c r="D10" s="48">
        <v>0</v>
      </c>
      <c r="E10" s="48">
        <v>0.36</v>
      </c>
      <c r="F10" s="48">
        <v>0.36</v>
      </c>
      <c r="G10" s="48">
        <v>0</v>
      </c>
      <c r="H10" s="48">
        <v>0.36</v>
      </c>
      <c r="I10" s="48">
        <v>0.36</v>
      </c>
      <c r="J10" s="48">
        <v>0</v>
      </c>
      <c r="K10" s="48">
        <v>0</v>
      </c>
      <c r="L10" s="48">
        <v>0</v>
      </c>
      <c r="M10" s="48">
        <v>0</v>
      </c>
      <c r="N10" s="48">
        <v>0</v>
      </c>
      <c r="O10" s="48">
        <v>0</v>
      </c>
      <c r="P10" s="48">
        <v>0</v>
      </c>
      <c r="Q10" s="48">
        <v>0.28599999999999998</v>
      </c>
      <c r="R10" s="7" t="s">
        <v>691</v>
      </c>
      <c r="S10" s="156"/>
    </row>
    <row r="11" spans="1:19" ht="74.25" customHeight="1">
      <c r="A11" s="317"/>
      <c r="B11" s="264" t="s">
        <v>123</v>
      </c>
      <c r="C11" s="260" t="s">
        <v>94</v>
      </c>
      <c r="D11" s="283"/>
      <c r="E11" s="283"/>
      <c r="F11" s="283"/>
      <c r="G11" s="283"/>
      <c r="H11" s="283"/>
      <c r="I11" s="283"/>
      <c r="J11" s="283"/>
      <c r="K11" s="283"/>
      <c r="L11" s="283"/>
      <c r="M11" s="283"/>
      <c r="N11" s="283"/>
      <c r="O11" s="283"/>
      <c r="P11" s="283"/>
      <c r="Q11" s="283"/>
      <c r="R11" s="284"/>
    </row>
    <row r="12" spans="1:19">
      <c r="A12" s="317"/>
      <c r="B12" s="21" t="s">
        <v>132</v>
      </c>
      <c r="C12" s="4">
        <v>9</v>
      </c>
      <c r="D12" s="48">
        <v>0.111</v>
      </c>
      <c r="E12" s="48">
        <v>0.111</v>
      </c>
      <c r="F12" s="48">
        <v>0.222</v>
      </c>
      <c r="G12" s="48">
        <v>0.111</v>
      </c>
      <c r="H12" s="48">
        <v>0.111</v>
      </c>
      <c r="I12" s="48">
        <v>0.222</v>
      </c>
      <c r="J12" s="48">
        <v>0</v>
      </c>
      <c r="K12" s="48">
        <v>0</v>
      </c>
      <c r="L12" s="48">
        <v>0</v>
      </c>
      <c r="M12" s="48">
        <v>0</v>
      </c>
      <c r="N12" s="48">
        <v>0</v>
      </c>
      <c r="O12" s="48">
        <v>0</v>
      </c>
      <c r="P12" s="48">
        <v>0.55600000000000005</v>
      </c>
      <c r="Q12" s="48">
        <v>0</v>
      </c>
      <c r="R12" s="51" t="s">
        <v>417</v>
      </c>
    </row>
    <row r="13" spans="1:19">
      <c r="A13" s="317"/>
      <c r="B13" s="21" t="s">
        <v>146</v>
      </c>
      <c r="C13" s="76">
        <v>7</v>
      </c>
      <c r="D13" s="48">
        <v>0.14299999999999999</v>
      </c>
      <c r="E13" s="48">
        <v>0.42859999999999998</v>
      </c>
      <c r="F13" s="48">
        <f>D13+E13</f>
        <v>0.5716</v>
      </c>
      <c r="G13" s="48">
        <v>0</v>
      </c>
      <c r="H13" s="48">
        <v>0</v>
      </c>
      <c r="I13" s="48">
        <v>0</v>
      </c>
      <c r="J13" s="48">
        <v>0</v>
      </c>
      <c r="K13" s="48">
        <v>0</v>
      </c>
      <c r="L13" s="48">
        <v>0</v>
      </c>
      <c r="M13" s="48">
        <v>0</v>
      </c>
      <c r="N13" s="48">
        <v>0.42859999999999998</v>
      </c>
      <c r="O13" s="48">
        <v>0</v>
      </c>
      <c r="P13" s="48">
        <v>0</v>
      </c>
      <c r="Q13" s="48">
        <v>0</v>
      </c>
      <c r="R13" s="51" t="s">
        <v>417</v>
      </c>
      <c r="S13" s="55"/>
    </row>
    <row r="14" spans="1:19">
      <c r="A14" s="314" t="s">
        <v>156</v>
      </c>
      <c r="B14" s="21" t="s">
        <v>157</v>
      </c>
      <c r="C14" s="76">
        <v>7</v>
      </c>
      <c r="D14" s="48">
        <v>0.14000000000000001</v>
      </c>
      <c r="E14" s="48">
        <v>0.43</v>
      </c>
      <c r="F14" s="48">
        <v>0.57140000000000002</v>
      </c>
      <c r="G14" s="48">
        <v>0</v>
      </c>
      <c r="H14" s="48">
        <v>0</v>
      </c>
      <c r="I14" s="48">
        <v>0</v>
      </c>
      <c r="J14" s="48">
        <v>0</v>
      </c>
      <c r="K14" s="48">
        <v>0</v>
      </c>
      <c r="L14" s="48">
        <v>0</v>
      </c>
      <c r="M14" s="48">
        <v>0</v>
      </c>
      <c r="N14" s="48">
        <v>0.42859999999999998</v>
      </c>
      <c r="O14" s="48">
        <v>0</v>
      </c>
      <c r="P14" s="48">
        <v>0</v>
      </c>
      <c r="Q14" s="48">
        <v>0</v>
      </c>
      <c r="R14" s="51" t="s">
        <v>417</v>
      </c>
    </row>
    <row r="15" spans="1:19">
      <c r="A15" s="314"/>
      <c r="B15" s="21" t="s">
        <v>167</v>
      </c>
      <c r="C15" s="76">
        <v>7</v>
      </c>
      <c r="D15" s="48">
        <v>0.14000000000000001</v>
      </c>
      <c r="E15" s="48">
        <v>0.43</v>
      </c>
      <c r="F15" s="48">
        <v>0.57140000000000002</v>
      </c>
      <c r="G15" s="48">
        <v>0</v>
      </c>
      <c r="H15" s="48">
        <v>0</v>
      </c>
      <c r="I15" s="48">
        <v>0</v>
      </c>
      <c r="J15" s="48">
        <v>0</v>
      </c>
      <c r="K15" s="48">
        <v>0</v>
      </c>
      <c r="L15" s="48">
        <v>0</v>
      </c>
      <c r="M15" s="48">
        <v>0</v>
      </c>
      <c r="N15" s="48">
        <v>0.42859999999999998</v>
      </c>
      <c r="O15" s="48">
        <v>0</v>
      </c>
      <c r="P15" s="48">
        <v>0</v>
      </c>
      <c r="Q15" s="48">
        <v>0</v>
      </c>
      <c r="R15" s="51" t="s">
        <v>417</v>
      </c>
    </row>
    <row r="16" spans="1:19">
      <c r="A16" s="314"/>
      <c r="B16" s="274" t="s">
        <v>176</v>
      </c>
      <c r="C16" s="276">
        <v>9</v>
      </c>
      <c r="D16" s="277">
        <v>0.11</v>
      </c>
      <c r="E16" s="277">
        <v>0</v>
      </c>
      <c r="F16" s="278">
        <v>0.111</v>
      </c>
      <c r="G16" s="278">
        <v>0</v>
      </c>
      <c r="H16" s="278">
        <v>0</v>
      </c>
      <c r="I16" s="271">
        <v>0</v>
      </c>
      <c r="J16" s="279">
        <v>0.11</v>
      </c>
      <c r="K16" s="279">
        <v>0</v>
      </c>
      <c r="L16" s="279">
        <v>0.11</v>
      </c>
      <c r="M16" s="271">
        <v>0</v>
      </c>
      <c r="N16" s="271">
        <v>0</v>
      </c>
      <c r="O16" s="271">
        <v>0</v>
      </c>
      <c r="P16" s="271">
        <v>0</v>
      </c>
      <c r="Q16" s="271">
        <v>0.67</v>
      </c>
      <c r="R16" s="280">
        <v>0.11</v>
      </c>
    </row>
    <row r="17" spans="1:18">
      <c r="A17" s="314"/>
      <c r="B17" s="274" t="s">
        <v>184</v>
      </c>
      <c r="C17" s="276">
        <v>9</v>
      </c>
      <c r="D17" s="277">
        <v>0.11</v>
      </c>
      <c r="E17" s="277">
        <v>0</v>
      </c>
      <c r="F17" s="278">
        <v>0.111</v>
      </c>
      <c r="G17" s="278">
        <v>0</v>
      </c>
      <c r="H17" s="278">
        <v>0</v>
      </c>
      <c r="I17" s="271">
        <v>0</v>
      </c>
      <c r="J17" s="279">
        <v>0.11</v>
      </c>
      <c r="K17" s="279">
        <v>0</v>
      </c>
      <c r="L17" s="279">
        <v>0.111</v>
      </c>
      <c r="M17" s="271">
        <v>0</v>
      </c>
      <c r="N17" s="271">
        <v>0</v>
      </c>
      <c r="O17" s="271">
        <v>0</v>
      </c>
      <c r="P17" s="271">
        <v>0</v>
      </c>
      <c r="Q17" s="271">
        <v>0.66700000000000004</v>
      </c>
      <c r="R17" s="280">
        <v>0.11</v>
      </c>
    </row>
    <row r="18" spans="1:18">
      <c r="A18" s="314"/>
      <c r="B18" s="274" t="s">
        <v>195</v>
      </c>
      <c r="C18" s="276">
        <v>9</v>
      </c>
      <c r="D18" s="277">
        <v>0.11</v>
      </c>
      <c r="E18" s="277">
        <v>0</v>
      </c>
      <c r="F18" s="278">
        <v>0.111</v>
      </c>
      <c r="G18" s="278">
        <v>0</v>
      </c>
      <c r="H18" s="278">
        <v>0</v>
      </c>
      <c r="I18" s="271">
        <v>0</v>
      </c>
      <c r="J18" s="279">
        <v>0.11</v>
      </c>
      <c r="K18" s="279">
        <v>0</v>
      </c>
      <c r="L18" s="279">
        <v>0.111</v>
      </c>
      <c r="M18" s="271">
        <v>0</v>
      </c>
      <c r="N18" s="271">
        <v>0</v>
      </c>
      <c r="O18" s="271">
        <v>0</v>
      </c>
      <c r="P18" s="271">
        <v>0</v>
      </c>
      <c r="Q18" s="278">
        <v>0.66700000000000004</v>
      </c>
      <c r="R18" s="280">
        <v>0.11</v>
      </c>
    </row>
    <row r="19" spans="1:18">
      <c r="A19" s="314"/>
      <c r="B19" s="21" t="s">
        <v>205</v>
      </c>
      <c r="C19" s="76">
        <v>6</v>
      </c>
      <c r="D19" s="48">
        <v>0</v>
      </c>
      <c r="E19" s="75">
        <v>0</v>
      </c>
      <c r="F19" s="48">
        <v>0.32</v>
      </c>
      <c r="G19" s="69">
        <v>0</v>
      </c>
      <c r="H19" s="69">
        <v>0</v>
      </c>
      <c r="I19" s="69">
        <v>0</v>
      </c>
      <c r="J19" s="69">
        <v>0</v>
      </c>
      <c r="K19" s="69">
        <v>0</v>
      </c>
      <c r="L19" s="69">
        <v>0</v>
      </c>
      <c r="M19" s="69">
        <v>0</v>
      </c>
      <c r="N19" s="48">
        <v>0.16</v>
      </c>
      <c r="O19" s="48">
        <v>0</v>
      </c>
      <c r="P19" s="48">
        <v>0</v>
      </c>
      <c r="Q19" s="48">
        <v>0.5</v>
      </c>
      <c r="R19" s="7" t="s">
        <v>417</v>
      </c>
    </row>
    <row r="20" spans="1:18">
      <c r="A20" s="314"/>
      <c r="B20" s="13" t="s">
        <v>218</v>
      </c>
      <c r="C20" s="76">
        <v>7</v>
      </c>
      <c r="D20" s="48">
        <v>0.14000000000000001</v>
      </c>
      <c r="E20" s="48">
        <v>0.43</v>
      </c>
      <c r="F20" s="48">
        <v>0.56999999999999995</v>
      </c>
      <c r="G20" s="48">
        <v>0</v>
      </c>
      <c r="H20" s="48">
        <v>0</v>
      </c>
      <c r="I20" s="48">
        <v>0</v>
      </c>
      <c r="J20" s="48">
        <v>0</v>
      </c>
      <c r="K20" s="69">
        <v>0</v>
      </c>
      <c r="L20" s="48">
        <v>0</v>
      </c>
      <c r="M20" s="48">
        <v>0</v>
      </c>
      <c r="N20" s="48">
        <v>0.43</v>
      </c>
      <c r="O20" s="48">
        <v>0</v>
      </c>
      <c r="P20" s="48">
        <v>0</v>
      </c>
      <c r="Q20" s="48">
        <v>0</v>
      </c>
      <c r="R20" s="7" t="s">
        <v>417</v>
      </c>
    </row>
    <row r="21" spans="1:18">
      <c r="A21" s="314"/>
      <c r="B21" s="13" t="s">
        <v>229</v>
      </c>
      <c r="C21" s="76">
        <v>7</v>
      </c>
      <c r="D21" s="48">
        <v>0.14000000000000001</v>
      </c>
      <c r="E21" s="48">
        <v>0.43</v>
      </c>
      <c r="F21" s="48">
        <v>0.56999999999999995</v>
      </c>
      <c r="G21" s="48">
        <v>0</v>
      </c>
      <c r="H21" s="48">
        <v>0</v>
      </c>
      <c r="I21" s="48">
        <v>0</v>
      </c>
      <c r="J21" s="48">
        <v>0</v>
      </c>
      <c r="K21" s="48">
        <v>0</v>
      </c>
      <c r="L21" s="48">
        <v>0</v>
      </c>
      <c r="M21" s="48">
        <v>0</v>
      </c>
      <c r="N21" s="48">
        <v>0.43</v>
      </c>
      <c r="O21" s="48">
        <v>0</v>
      </c>
      <c r="P21" s="48">
        <v>0</v>
      </c>
      <c r="Q21" s="48">
        <v>0</v>
      </c>
      <c r="R21" s="7" t="s">
        <v>417</v>
      </c>
    </row>
    <row r="22" spans="1:18">
      <c r="A22" s="314"/>
      <c r="B22" s="21" t="s">
        <v>697</v>
      </c>
      <c r="C22" s="76">
        <v>7</v>
      </c>
      <c r="D22" s="48">
        <v>0.14000000000000001</v>
      </c>
      <c r="E22" s="48">
        <v>0.43</v>
      </c>
      <c r="F22" s="48">
        <v>0.56999999999999995</v>
      </c>
      <c r="G22" s="48">
        <v>0</v>
      </c>
      <c r="H22" s="48">
        <v>0</v>
      </c>
      <c r="I22" s="48">
        <v>0</v>
      </c>
      <c r="J22" s="48">
        <v>0</v>
      </c>
      <c r="K22" s="48">
        <v>0</v>
      </c>
      <c r="L22" s="48">
        <v>0</v>
      </c>
      <c r="M22" s="48">
        <v>0</v>
      </c>
      <c r="N22" s="48">
        <v>0.43</v>
      </c>
      <c r="O22" s="48">
        <v>0</v>
      </c>
      <c r="P22" s="48">
        <v>0</v>
      </c>
      <c r="Q22" s="48">
        <v>0</v>
      </c>
      <c r="R22" s="7" t="s">
        <v>417</v>
      </c>
    </row>
    <row r="23" spans="1:18">
      <c r="A23" s="314"/>
      <c r="B23" s="13" t="s">
        <v>241</v>
      </c>
      <c r="C23" s="76">
        <v>6</v>
      </c>
      <c r="D23" s="48">
        <v>0</v>
      </c>
      <c r="E23" s="48">
        <v>0</v>
      </c>
      <c r="F23" s="48">
        <v>0.32</v>
      </c>
      <c r="G23" s="48">
        <v>0</v>
      </c>
      <c r="H23" s="48">
        <v>0</v>
      </c>
      <c r="I23" s="48">
        <v>0</v>
      </c>
      <c r="J23" s="48">
        <v>0</v>
      </c>
      <c r="K23" s="48">
        <v>0</v>
      </c>
      <c r="L23" s="48">
        <v>0</v>
      </c>
      <c r="M23" s="48">
        <v>0</v>
      </c>
      <c r="N23" s="48">
        <v>0.16</v>
      </c>
      <c r="O23" s="48">
        <v>0</v>
      </c>
      <c r="P23" s="48">
        <v>0</v>
      </c>
      <c r="Q23" s="48">
        <v>0.5</v>
      </c>
      <c r="R23" s="7"/>
    </row>
    <row r="24" spans="1:18">
      <c r="A24" s="314"/>
      <c r="B24" s="21" t="s">
        <v>698</v>
      </c>
      <c r="C24" s="76">
        <v>7</v>
      </c>
      <c r="D24" s="48">
        <v>0.14000000000000001</v>
      </c>
      <c r="E24" s="48">
        <v>0.43</v>
      </c>
      <c r="F24" s="48">
        <v>0.56999999999999995</v>
      </c>
      <c r="G24" s="48">
        <v>0</v>
      </c>
      <c r="H24" s="48">
        <v>0</v>
      </c>
      <c r="I24" s="48">
        <v>0</v>
      </c>
      <c r="J24" s="48">
        <v>0</v>
      </c>
      <c r="K24" s="48">
        <v>0</v>
      </c>
      <c r="L24" s="48">
        <v>0</v>
      </c>
      <c r="M24" s="48">
        <v>0</v>
      </c>
      <c r="N24" s="48">
        <v>0.43</v>
      </c>
      <c r="O24" s="48">
        <v>0</v>
      </c>
      <c r="P24" s="48">
        <v>0</v>
      </c>
      <c r="Q24" s="48">
        <v>0</v>
      </c>
      <c r="R24" s="7" t="s">
        <v>417</v>
      </c>
    </row>
    <row r="25" spans="1:18">
      <c r="A25" s="314"/>
      <c r="B25" s="21" t="s">
        <v>699</v>
      </c>
      <c r="C25" s="76">
        <v>7</v>
      </c>
      <c r="D25" s="48">
        <v>0.14000000000000001</v>
      </c>
      <c r="E25" s="48">
        <v>0.43</v>
      </c>
      <c r="F25" s="48">
        <v>0.56999999999999995</v>
      </c>
      <c r="G25" s="48">
        <v>0</v>
      </c>
      <c r="H25" s="48">
        <v>0</v>
      </c>
      <c r="I25" s="48">
        <v>0</v>
      </c>
      <c r="J25" s="48">
        <v>0</v>
      </c>
      <c r="K25" s="48">
        <v>0</v>
      </c>
      <c r="L25" s="48">
        <v>0</v>
      </c>
      <c r="M25" s="48">
        <v>0</v>
      </c>
      <c r="N25" s="48">
        <v>0.43</v>
      </c>
      <c r="O25" s="48">
        <v>0</v>
      </c>
      <c r="P25" s="48">
        <v>0</v>
      </c>
      <c r="Q25" s="48">
        <v>0</v>
      </c>
      <c r="R25" s="7" t="s">
        <v>417</v>
      </c>
    </row>
    <row r="26" spans="1:18">
      <c r="A26" s="314"/>
      <c r="B26" s="17" t="s">
        <v>271</v>
      </c>
      <c r="C26" s="76">
        <v>7</v>
      </c>
      <c r="D26" s="48">
        <v>0.14000000000000001</v>
      </c>
      <c r="E26" s="48">
        <v>0.43</v>
      </c>
      <c r="F26" s="48">
        <v>0.56999999999999995</v>
      </c>
      <c r="G26" s="48">
        <v>0</v>
      </c>
      <c r="H26" s="48">
        <v>0</v>
      </c>
      <c r="I26" s="48">
        <v>0</v>
      </c>
      <c r="J26" s="48">
        <v>0</v>
      </c>
      <c r="K26" s="48">
        <v>0</v>
      </c>
      <c r="L26" s="48">
        <v>0</v>
      </c>
      <c r="M26" s="48">
        <v>0</v>
      </c>
      <c r="N26" s="48">
        <v>0.43</v>
      </c>
      <c r="O26" s="48">
        <v>0</v>
      </c>
      <c r="P26" s="48">
        <v>0</v>
      </c>
      <c r="Q26" s="48">
        <v>0</v>
      </c>
      <c r="R26" s="7" t="s">
        <v>417</v>
      </c>
    </row>
    <row r="27" spans="1:18" ht="18.75" customHeight="1">
      <c r="A27" s="314"/>
      <c r="B27" s="13" t="s">
        <v>277</v>
      </c>
      <c r="C27" s="76">
        <v>7</v>
      </c>
      <c r="D27" s="48">
        <v>0.14000000000000001</v>
      </c>
      <c r="E27" s="48">
        <v>0.43</v>
      </c>
      <c r="F27" s="48">
        <v>0.56999999999999995</v>
      </c>
      <c r="G27" s="48">
        <v>0</v>
      </c>
      <c r="H27" s="48">
        <v>0</v>
      </c>
      <c r="I27" s="48">
        <v>0</v>
      </c>
      <c r="J27" s="48">
        <v>0</v>
      </c>
      <c r="K27" s="48">
        <v>0</v>
      </c>
      <c r="L27" s="48">
        <v>0</v>
      </c>
      <c r="M27" s="48">
        <v>0</v>
      </c>
      <c r="N27" s="48">
        <v>0.43</v>
      </c>
      <c r="O27" s="48">
        <v>0</v>
      </c>
      <c r="P27" s="48">
        <v>0</v>
      </c>
      <c r="Q27" s="48">
        <v>0</v>
      </c>
      <c r="R27" s="7" t="s">
        <v>417</v>
      </c>
    </row>
    <row r="28" spans="1:18" ht="28.5">
      <c r="A28" s="314" t="s">
        <v>288</v>
      </c>
      <c r="B28" s="21" t="s">
        <v>289</v>
      </c>
      <c r="C28" s="4">
        <v>10</v>
      </c>
      <c r="D28" s="48" t="s">
        <v>417</v>
      </c>
      <c r="E28" s="7" t="s">
        <v>417</v>
      </c>
      <c r="F28" s="48">
        <v>0.2</v>
      </c>
      <c r="G28" s="48">
        <v>0</v>
      </c>
      <c r="H28" s="48">
        <v>0</v>
      </c>
      <c r="I28" s="48">
        <v>0</v>
      </c>
      <c r="J28" s="48">
        <v>0</v>
      </c>
      <c r="K28" s="48">
        <v>0</v>
      </c>
      <c r="L28" s="48">
        <v>0</v>
      </c>
      <c r="M28" s="7" t="s">
        <v>444</v>
      </c>
      <c r="N28" s="48">
        <v>0</v>
      </c>
      <c r="O28" s="48">
        <v>0</v>
      </c>
      <c r="P28" s="48">
        <v>0</v>
      </c>
      <c r="Q28" s="48">
        <v>0.7</v>
      </c>
      <c r="R28" s="7" t="s">
        <v>417</v>
      </c>
    </row>
    <row r="29" spans="1:18">
      <c r="A29" s="314"/>
      <c r="B29" s="274" t="s">
        <v>295</v>
      </c>
      <c r="C29" s="275">
        <v>5</v>
      </c>
      <c r="D29" s="273" t="s">
        <v>417</v>
      </c>
      <c r="E29" s="273" t="s">
        <v>417</v>
      </c>
      <c r="F29" s="271">
        <v>0.4</v>
      </c>
      <c r="G29" s="271">
        <v>0</v>
      </c>
      <c r="H29" s="271">
        <v>0</v>
      </c>
      <c r="I29" s="271">
        <v>0</v>
      </c>
      <c r="J29" s="271">
        <v>0</v>
      </c>
      <c r="K29" s="271">
        <v>0</v>
      </c>
      <c r="L29" s="271">
        <v>0</v>
      </c>
      <c r="M29" s="271">
        <v>0</v>
      </c>
      <c r="N29" s="271">
        <v>0</v>
      </c>
      <c r="O29" s="271">
        <v>0</v>
      </c>
      <c r="P29" s="271">
        <v>0</v>
      </c>
      <c r="Q29" s="271">
        <v>0</v>
      </c>
      <c r="R29" s="281" t="s">
        <v>417</v>
      </c>
    </row>
    <row r="30" spans="1:18">
      <c r="A30" s="314"/>
      <c r="B30" s="274" t="s">
        <v>307</v>
      </c>
      <c r="C30" s="275">
        <v>9</v>
      </c>
      <c r="D30" s="271">
        <v>0.11</v>
      </c>
      <c r="E30" s="271">
        <v>0</v>
      </c>
      <c r="F30" s="271">
        <v>0.11</v>
      </c>
      <c r="G30" s="271">
        <v>0</v>
      </c>
      <c r="H30" s="271">
        <v>0</v>
      </c>
      <c r="I30" s="271">
        <v>0</v>
      </c>
      <c r="J30" s="271">
        <v>0</v>
      </c>
      <c r="K30" s="271">
        <v>0</v>
      </c>
      <c r="L30" s="271">
        <v>0</v>
      </c>
      <c r="M30" s="271" t="s">
        <v>703</v>
      </c>
      <c r="N30" s="271">
        <v>0.22</v>
      </c>
      <c r="O30" s="271">
        <v>0</v>
      </c>
      <c r="P30" s="271">
        <v>0</v>
      </c>
      <c r="Q30" s="271">
        <v>0</v>
      </c>
      <c r="R30" s="280">
        <v>0.55000000000000004</v>
      </c>
    </row>
    <row r="31" spans="1:18">
      <c r="A31" s="314"/>
      <c r="B31" s="274" t="s">
        <v>318</v>
      </c>
      <c r="C31" s="275">
        <v>7</v>
      </c>
      <c r="D31" s="271">
        <v>0.14000000000000001</v>
      </c>
      <c r="E31" s="271">
        <v>0.14000000000000001</v>
      </c>
      <c r="F31" s="271">
        <v>0.28000000000000003</v>
      </c>
      <c r="G31" s="271">
        <v>0</v>
      </c>
      <c r="H31" s="271">
        <v>0</v>
      </c>
      <c r="I31" s="271">
        <v>0</v>
      </c>
      <c r="J31" s="271">
        <v>0</v>
      </c>
      <c r="K31" s="271">
        <v>0</v>
      </c>
      <c r="L31" s="271">
        <v>0</v>
      </c>
      <c r="M31" s="271">
        <v>0</v>
      </c>
      <c r="N31" s="271">
        <v>0.14000000000000001</v>
      </c>
      <c r="O31" s="271">
        <v>0</v>
      </c>
      <c r="P31" s="271">
        <v>0</v>
      </c>
      <c r="Q31" s="271">
        <v>0.28000000000000003</v>
      </c>
      <c r="R31" s="271">
        <v>0.28000000000000003</v>
      </c>
    </row>
    <row r="32" spans="1:18">
      <c r="A32" s="314"/>
      <c r="B32" s="21" t="s">
        <v>327</v>
      </c>
      <c r="C32" s="4">
        <v>7</v>
      </c>
      <c r="D32" s="48">
        <v>0</v>
      </c>
      <c r="E32" s="48">
        <v>0.43</v>
      </c>
      <c r="F32" s="48">
        <v>0.43</v>
      </c>
      <c r="G32" s="48">
        <v>0</v>
      </c>
      <c r="H32" s="48">
        <v>0</v>
      </c>
      <c r="I32" s="48">
        <v>0</v>
      </c>
      <c r="J32" s="48">
        <v>0</v>
      </c>
      <c r="K32" s="48">
        <v>0</v>
      </c>
      <c r="L32" s="48">
        <v>0</v>
      </c>
      <c r="M32" s="48">
        <v>0</v>
      </c>
      <c r="N32" s="48">
        <v>0</v>
      </c>
      <c r="O32" s="48">
        <v>0</v>
      </c>
      <c r="P32" s="48">
        <v>0</v>
      </c>
      <c r="Q32" s="48">
        <v>0.56999999999999995</v>
      </c>
      <c r="R32" s="7" t="s">
        <v>417</v>
      </c>
    </row>
    <row r="33" spans="1:18" ht="71.25">
      <c r="A33" s="314"/>
      <c r="B33" s="274" t="s">
        <v>405</v>
      </c>
      <c r="C33" s="275">
        <v>6</v>
      </c>
      <c r="D33" s="273" t="s">
        <v>417</v>
      </c>
      <c r="E33" s="273" t="s">
        <v>417</v>
      </c>
      <c r="F33" s="271">
        <v>0.5</v>
      </c>
      <c r="G33" s="271">
        <v>0</v>
      </c>
      <c r="H33" s="271">
        <v>0</v>
      </c>
      <c r="I33" s="271">
        <v>0</v>
      </c>
      <c r="J33" s="271">
        <v>0</v>
      </c>
      <c r="K33" s="271">
        <v>0</v>
      </c>
      <c r="L33" s="271">
        <v>0</v>
      </c>
      <c r="M33" s="271" t="s">
        <v>704</v>
      </c>
      <c r="N33" s="271">
        <v>0</v>
      </c>
      <c r="O33" s="271">
        <v>0</v>
      </c>
      <c r="P33" s="271">
        <v>0</v>
      </c>
      <c r="Q33" s="271">
        <v>0</v>
      </c>
      <c r="R33" s="271">
        <v>0.16</v>
      </c>
    </row>
    <row r="34" spans="1:18" ht="85.5">
      <c r="A34" s="314"/>
      <c r="B34" s="60" t="s">
        <v>345</v>
      </c>
      <c r="C34" s="4">
        <v>7</v>
      </c>
      <c r="D34" s="7" t="s">
        <v>417</v>
      </c>
      <c r="E34" s="7" t="s">
        <v>417</v>
      </c>
      <c r="F34" s="48">
        <v>0.42</v>
      </c>
      <c r="G34" s="48">
        <v>0</v>
      </c>
      <c r="H34" s="48">
        <v>0</v>
      </c>
      <c r="I34" s="48">
        <v>0</v>
      </c>
      <c r="J34" s="48">
        <v>0</v>
      </c>
      <c r="K34" s="48">
        <v>0</v>
      </c>
      <c r="L34" s="48">
        <v>0</v>
      </c>
      <c r="M34" s="7" t="s">
        <v>705</v>
      </c>
      <c r="N34" s="48">
        <v>0</v>
      </c>
      <c r="O34" s="48">
        <v>0</v>
      </c>
      <c r="P34" s="48">
        <v>0</v>
      </c>
      <c r="Q34" s="48">
        <v>0</v>
      </c>
      <c r="R34" s="48" t="s">
        <v>417</v>
      </c>
    </row>
    <row r="35" spans="1:18" ht="47.25" customHeight="1">
      <c r="A35" s="314"/>
      <c r="B35" s="264" t="s">
        <v>356</v>
      </c>
      <c r="C35" s="260" t="s">
        <v>94</v>
      </c>
      <c r="D35" s="282"/>
      <c r="E35" s="282"/>
      <c r="F35" s="282"/>
      <c r="G35" s="282"/>
      <c r="H35" s="282"/>
      <c r="I35" s="282"/>
      <c r="J35" s="282"/>
      <c r="K35" s="282"/>
      <c r="L35" s="282"/>
      <c r="M35" s="282"/>
      <c r="N35" s="282"/>
      <c r="O35" s="282"/>
      <c r="P35" s="282"/>
      <c r="Q35" s="282"/>
      <c r="R35" s="282"/>
    </row>
    <row r="36" spans="1:18" ht="43.5" customHeight="1">
      <c r="A36" s="314"/>
      <c r="B36" s="264" t="s">
        <v>358</v>
      </c>
      <c r="C36" s="260" t="s">
        <v>94</v>
      </c>
      <c r="D36" s="282"/>
      <c r="E36" s="282"/>
      <c r="F36" s="282"/>
      <c r="G36" s="282"/>
      <c r="H36" s="282"/>
      <c r="I36" s="282"/>
      <c r="J36" s="282"/>
      <c r="K36" s="282"/>
      <c r="L36" s="282"/>
      <c r="M36" s="282"/>
      <c r="N36" s="282"/>
      <c r="O36" s="282"/>
      <c r="P36" s="282"/>
      <c r="Q36" s="282"/>
      <c r="R36" s="282"/>
    </row>
    <row r="37" spans="1:18" ht="42.75">
      <c r="A37" s="314"/>
      <c r="B37" s="21" t="s">
        <v>364</v>
      </c>
      <c r="C37" s="4">
        <v>9</v>
      </c>
      <c r="D37" s="7" t="s">
        <v>417</v>
      </c>
      <c r="E37" s="7" t="s">
        <v>417</v>
      </c>
      <c r="F37" s="48">
        <v>0.22</v>
      </c>
      <c r="G37" s="7" t="s">
        <v>417</v>
      </c>
      <c r="H37" s="7" t="s">
        <v>417</v>
      </c>
      <c r="I37" s="48">
        <v>0.11</v>
      </c>
      <c r="J37" s="48">
        <v>0</v>
      </c>
      <c r="K37" s="48">
        <v>0</v>
      </c>
      <c r="L37" s="48">
        <v>0</v>
      </c>
      <c r="M37" s="7" t="s">
        <v>706</v>
      </c>
      <c r="N37" s="48">
        <v>0</v>
      </c>
      <c r="O37" s="48">
        <v>0</v>
      </c>
      <c r="P37" s="48">
        <v>0</v>
      </c>
      <c r="Q37" s="48">
        <v>0.33</v>
      </c>
      <c r="R37" s="48"/>
    </row>
    <row r="38" spans="1:18" ht="39" customHeight="1">
      <c r="A38" s="314"/>
      <c r="B38" s="274" t="s">
        <v>700</v>
      </c>
      <c r="C38" s="275">
        <v>7</v>
      </c>
      <c r="D38" s="273" t="s">
        <v>417</v>
      </c>
      <c r="E38" s="273" t="s">
        <v>417</v>
      </c>
      <c r="F38" s="273" t="s">
        <v>417</v>
      </c>
      <c r="G38" s="273" t="s">
        <v>417</v>
      </c>
      <c r="H38" s="273" t="s">
        <v>417</v>
      </c>
      <c r="I38" s="273" t="s">
        <v>417</v>
      </c>
      <c r="J38" s="273" t="s">
        <v>417</v>
      </c>
      <c r="K38" s="273" t="s">
        <v>417</v>
      </c>
      <c r="L38" s="273" t="s">
        <v>417</v>
      </c>
      <c r="M38" s="273" t="s">
        <v>417</v>
      </c>
      <c r="N38" s="273" t="s">
        <v>417</v>
      </c>
      <c r="O38" s="273" t="s">
        <v>417</v>
      </c>
      <c r="P38" s="273" t="s">
        <v>417</v>
      </c>
      <c r="Q38" s="273" t="s">
        <v>417</v>
      </c>
      <c r="R38" s="271">
        <v>1</v>
      </c>
    </row>
    <row r="39" spans="1:18" ht="71.25">
      <c r="A39" s="314"/>
      <c r="B39" s="60" t="s">
        <v>384</v>
      </c>
      <c r="C39" s="4">
        <v>4</v>
      </c>
      <c r="D39" s="48">
        <v>0.25</v>
      </c>
      <c r="E39" s="48">
        <v>0</v>
      </c>
      <c r="F39" s="48">
        <v>0.25</v>
      </c>
      <c r="G39" s="48">
        <v>0.25</v>
      </c>
      <c r="H39" s="48">
        <v>0</v>
      </c>
      <c r="I39" s="48">
        <v>0.25</v>
      </c>
      <c r="J39" s="48">
        <v>0.25</v>
      </c>
      <c r="K39" s="48">
        <v>0</v>
      </c>
      <c r="L39" s="48">
        <v>0.25</v>
      </c>
      <c r="M39" s="7" t="s">
        <v>445</v>
      </c>
      <c r="N39" s="48">
        <v>0</v>
      </c>
      <c r="O39" s="48">
        <v>0</v>
      </c>
      <c r="P39" s="48">
        <v>0</v>
      </c>
      <c r="Q39" s="48">
        <v>0</v>
      </c>
      <c r="R39" s="7" t="s">
        <v>417</v>
      </c>
    </row>
    <row r="40" spans="1:18" ht="39.75" customHeight="1">
      <c r="A40" s="314"/>
      <c r="B40" s="60" t="s">
        <v>394</v>
      </c>
      <c r="C40" s="76">
        <v>5</v>
      </c>
      <c r="D40" s="140" t="s">
        <v>417</v>
      </c>
      <c r="E40" s="140" t="s">
        <v>417</v>
      </c>
      <c r="F40" s="141">
        <v>0.2</v>
      </c>
      <c r="G40" s="141">
        <v>0</v>
      </c>
      <c r="H40" s="141">
        <v>0</v>
      </c>
      <c r="I40" s="141">
        <v>0</v>
      </c>
      <c r="J40" s="141">
        <v>0</v>
      </c>
      <c r="K40" s="141">
        <v>0</v>
      </c>
      <c r="L40" s="141">
        <v>0</v>
      </c>
      <c r="M40" s="140" t="s">
        <v>707</v>
      </c>
      <c r="N40" s="141">
        <v>0</v>
      </c>
      <c r="O40" s="141">
        <v>0</v>
      </c>
      <c r="P40" s="141">
        <v>0</v>
      </c>
      <c r="Q40" s="141">
        <v>0.4</v>
      </c>
      <c r="R40" s="140" t="s">
        <v>417</v>
      </c>
    </row>
    <row r="41" spans="1:18" ht="39.75" customHeight="1">
      <c r="A41" s="72"/>
      <c r="B41" s="74" t="s">
        <v>446</v>
      </c>
      <c r="F41" s="73"/>
      <c r="G41" s="73"/>
      <c r="H41" s="73"/>
      <c r="I41" s="73"/>
      <c r="J41" s="73"/>
      <c r="K41" s="73"/>
      <c r="L41" s="73"/>
      <c r="M41" s="73"/>
      <c r="N41" s="73"/>
      <c r="O41" s="73"/>
      <c r="P41" s="73"/>
      <c r="Q41" s="73"/>
      <c r="R41" s="73"/>
    </row>
    <row r="42" spans="1:18">
      <c r="B42" s="49" t="s">
        <v>448</v>
      </c>
    </row>
    <row r="43" spans="1:18">
      <c r="B43" s="49" t="s">
        <v>715</v>
      </c>
    </row>
  </sheetData>
  <mergeCells count="14">
    <mergeCell ref="A28:A40"/>
    <mergeCell ref="R2:R4"/>
    <mergeCell ref="A1:A4"/>
    <mergeCell ref="B1:B4"/>
    <mergeCell ref="C1:C4"/>
    <mergeCell ref="D2:M2"/>
    <mergeCell ref="D1:R1"/>
    <mergeCell ref="D3:F3"/>
    <mergeCell ref="M3:M4"/>
    <mergeCell ref="G3:I3"/>
    <mergeCell ref="A5:A13"/>
    <mergeCell ref="A14:A27"/>
    <mergeCell ref="J3:L3"/>
    <mergeCell ref="N2:Q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DDD32-A738-48E3-BAF9-5AAB66DA84D5}">
  <dimension ref="A1:L42"/>
  <sheetViews>
    <sheetView topLeftCell="I1" workbookViewId="0">
      <selection activeCell="N11" sqref="N11"/>
    </sheetView>
  </sheetViews>
  <sheetFormatPr baseColWidth="10" defaultRowHeight="15"/>
  <cols>
    <col min="1" max="1" width="11.42578125" style="156"/>
    <col min="2" max="2" width="79.85546875" style="156" customWidth="1"/>
    <col min="3" max="16384" width="11.42578125" style="156"/>
  </cols>
  <sheetData>
    <row r="1" spans="1:12" ht="65.25" customHeight="1">
      <c r="A1" s="154"/>
      <c r="B1" s="175" t="s">
        <v>0</v>
      </c>
      <c r="C1" s="175" t="s">
        <v>431</v>
      </c>
      <c r="D1" s="202" t="s">
        <v>432</v>
      </c>
      <c r="E1" s="201" t="s">
        <v>433</v>
      </c>
      <c r="F1" s="201" t="s">
        <v>415</v>
      </c>
      <c r="G1" s="201" t="s">
        <v>666</v>
      </c>
      <c r="H1" s="201" t="s">
        <v>665</v>
      </c>
      <c r="I1" s="201" t="s">
        <v>664</v>
      </c>
      <c r="J1" s="201" t="s">
        <v>663</v>
      </c>
      <c r="K1" s="200" t="s">
        <v>662</v>
      </c>
      <c r="L1" s="206" t="s">
        <v>661</v>
      </c>
    </row>
    <row r="2" spans="1:12">
      <c r="A2" s="316" t="s">
        <v>27</v>
      </c>
      <c r="B2" s="272" t="s">
        <v>28</v>
      </c>
      <c r="C2" s="271">
        <v>0.111</v>
      </c>
      <c r="D2" s="271">
        <v>0</v>
      </c>
      <c r="E2" s="271">
        <v>0</v>
      </c>
      <c r="F2" s="271">
        <v>0</v>
      </c>
      <c r="G2" s="271">
        <v>0.33</v>
      </c>
      <c r="H2" s="271">
        <v>0</v>
      </c>
      <c r="I2" s="271">
        <v>0</v>
      </c>
      <c r="J2" s="271">
        <v>0</v>
      </c>
      <c r="K2" s="278" t="s">
        <v>420</v>
      </c>
      <c r="L2" s="180"/>
    </row>
    <row r="3" spans="1:12">
      <c r="A3" s="317"/>
      <c r="B3" s="274" t="s">
        <v>49</v>
      </c>
      <c r="C3" s="271">
        <v>0</v>
      </c>
      <c r="D3" s="271">
        <v>0</v>
      </c>
      <c r="E3" s="271">
        <v>0</v>
      </c>
      <c r="F3" s="271">
        <v>0</v>
      </c>
      <c r="G3" s="271">
        <v>0</v>
      </c>
      <c r="H3" s="271">
        <v>0</v>
      </c>
      <c r="I3" s="271">
        <v>0</v>
      </c>
      <c r="J3" s="271">
        <v>0</v>
      </c>
      <c r="K3" s="278" t="s">
        <v>420</v>
      </c>
      <c r="L3" s="180"/>
    </row>
    <row r="4" spans="1:12">
      <c r="A4" s="317"/>
      <c r="B4" s="274" t="s">
        <v>64</v>
      </c>
      <c r="C4" s="271">
        <v>0.2</v>
      </c>
      <c r="D4" s="271">
        <v>0</v>
      </c>
      <c r="E4" s="271">
        <v>0.6</v>
      </c>
      <c r="F4" s="271">
        <v>0</v>
      </c>
      <c r="G4" s="271">
        <v>0</v>
      </c>
      <c r="H4" s="271">
        <v>0</v>
      </c>
      <c r="I4" s="271">
        <v>0</v>
      </c>
      <c r="J4" s="271">
        <v>0</v>
      </c>
      <c r="K4" s="278" t="s">
        <v>420</v>
      </c>
      <c r="L4" s="180"/>
    </row>
    <row r="5" spans="1:12">
      <c r="A5" s="317"/>
      <c r="B5" s="172" t="s">
        <v>80</v>
      </c>
      <c r="C5" s="48">
        <v>0.5716</v>
      </c>
      <c r="D5" s="48">
        <v>0</v>
      </c>
      <c r="E5" s="48">
        <v>0</v>
      </c>
      <c r="F5" s="48">
        <v>0</v>
      </c>
      <c r="G5" s="48">
        <v>0.42859999999999998</v>
      </c>
      <c r="H5" s="48">
        <v>0</v>
      </c>
      <c r="I5" s="48">
        <v>0</v>
      </c>
      <c r="J5" s="48">
        <v>0</v>
      </c>
      <c r="K5" s="205" t="s">
        <v>417</v>
      </c>
      <c r="L5" s="180"/>
    </row>
    <row r="6" spans="1:12">
      <c r="A6" s="317"/>
      <c r="B6" s="166" t="s">
        <v>95</v>
      </c>
      <c r="C6" s="48">
        <v>0.5716</v>
      </c>
      <c r="D6" s="48">
        <v>0</v>
      </c>
      <c r="E6" s="48">
        <v>0</v>
      </c>
      <c r="F6" s="48">
        <v>0</v>
      </c>
      <c r="G6" s="48">
        <v>0.42859999999999998</v>
      </c>
      <c r="H6" s="48">
        <v>0</v>
      </c>
      <c r="I6" s="48">
        <v>0</v>
      </c>
      <c r="J6" s="48">
        <v>0</v>
      </c>
      <c r="K6" s="205" t="s">
        <v>417</v>
      </c>
      <c r="L6" s="180"/>
    </row>
    <row r="7" spans="1:12">
      <c r="A7" s="317"/>
      <c r="B7" s="165" t="s">
        <v>109</v>
      </c>
      <c r="C7" s="48">
        <v>0.36</v>
      </c>
      <c r="D7" s="48">
        <v>0.36</v>
      </c>
      <c r="E7" s="48">
        <v>0</v>
      </c>
      <c r="F7" s="48">
        <v>0</v>
      </c>
      <c r="G7" s="48">
        <v>0</v>
      </c>
      <c r="H7" s="48">
        <v>0</v>
      </c>
      <c r="I7" s="48">
        <v>0</v>
      </c>
      <c r="J7" s="48">
        <v>0.28599999999999998</v>
      </c>
      <c r="K7" s="54" t="s">
        <v>417</v>
      </c>
      <c r="L7" s="180"/>
    </row>
    <row r="8" spans="1:12">
      <c r="A8" s="317"/>
      <c r="B8" s="264" t="s">
        <v>123</v>
      </c>
      <c r="C8" s="283"/>
      <c r="D8" s="283"/>
      <c r="E8" s="283"/>
      <c r="F8" s="283"/>
      <c r="G8" s="283"/>
      <c r="H8" s="283"/>
      <c r="I8" s="283"/>
      <c r="J8" s="283"/>
      <c r="K8" s="293"/>
      <c r="L8" s="180" t="s">
        <v>420</v>
      </c>
    </row>
    <row r="9" spans="1:12">
      <c r="A9" s="317"/>
      <c r="B9" s="166" t="s">
        <v>132</v>
      </c>
      <c r="C9" s="48">
        <v>0.222</v>
      </c>
      <c r="D9" s="48">
        <v>0.222</v>
      </c>
      <c r="E9" s="48">
        <v>0</v>
      </c>
      <c r="F9" s="48">
        <v>0</v>
      </c>
      <c r="G9" s="48">
        <v>0</v>
      </c>
      <c r="H9" s="48">
        <v>0</v>
      </c>
      <c r="I9" s="48">
        <v>0.55600000000000005</v>
      </c>
      <c r="J9" s="48">
        <v>0</v>
      </c>
      <c r="K9" s="204" t="s">
        <v>417</v>
      </c>
      <c r="L9" s="180"/>
    </row>
    <row r="10" spans="1:12">
      <c r="A10" s="317"/>
      <c r="B10" s="166" t="s">
        <v>146</v>
      </c>
      <c r="C10" s="48">
        <v>0.5716</v>
      </c>
      <c r="D10" s="48">
        <v>0</v>
      </c>
      <c r="E10" s="48">
        <v>0</v>
      </c>
      <c r="F10" s="48">
        <v>0</v>
      </c>
      <c r="G10" s="48">
        <v>0.42859999999999998</v>
      </c>
      <c r="H10" s="48">
        <v>0</v>
      </c>
      <c r="I10" s="48">
        <v>0</v>
      </c>
      <c r="J10" s="48">
        <v>0</v>
      </c>
      <c r="K10" s="204" t="s">
        <v>417</v>
      </c>
      <c r="L10" s="180"/>
    </row>
    <row r="11" spans="1:12">
      <c r="A11" s="314" t="s">
        <v>156</v>
      </c>
      <c r="B11" s="166" t="s">
        <v>157</v>
      </c>
      <c r="C11" s="48">
        <v>0.57140000000000002</v>
      </c>
      <c r="D11" s="48">
        <v>0</v>
      </c>
      <c r="E11" s="48">
        <v>0</v>
      </c>
      <c r="F11" s="48">
        <v>0</v>
      </c>
      <c r="G11" s="48">
        <v>0.42859999999999998</v>
      </c>
      <c r="H11" s="48">
        <v>0</v>
      </c>
      <c r="I11" s="48">
        <v>0</v>
      </c>
      <c r="J11" s="48">
        <v>0</v>
      </c>
      <c r="K11" s="204" t="s">
        <v>417</v>
      </c>
      <c r="L11" s="180"/>
    </row>
    <row r="12" spans="1:12">
      <c r="A12" s="314"/>
      <c r="B12" s="166" t="s">
        <v>167</v>
      </c>
      <c r="C12" s="48">
        <v>0.57140000000000002</v>
      </c>
      <c r="D12" s="48">
        <v>0</v>
      </c>
      <c r="E12" s="48">
        <v>0</v>
      </c>
      <c r="F12" s="48">
        <v>0</v>
      </c>
      <c r="G12" s="48">
        <v>0.42859999999999998</v>
      </c>
      <c r="H12" s="48">
        <v>0</v>
      </c>
      <c r="I12" s="48">
        <v>0</v>
      </c>
      <c r="J12" s="48">
        <v>0</v>
      </c>
      <c r="K12" s="204" t="s">
        <v>417</v>
      </c>
      <c r="L12" s="180"/>
    </row>
    <row r="13" spans="1:12">
      <c r="A13" s="314"/>
      <c r="B13" s="274" t="s">
        <v>176</v>
      </c>
      <c r="C13" s="278">
        <v>0.111</v>
      </c>
      <c r="D13" s="271">
        <v>0</v>
      </c>
      <c r="E13" s="279">
        <v>0.11</v>
      </c>
      <c r="F13" s="271">
        <v>0</v>
      </c>
      <c r="G13" s="271">
        <v>0</v>
      </c>
      <c r="H13" s="271">
        <v>0</v>
      </c>
      <c r="I13" s="271">
        <v>0</v>
      </c>
      <c r="J13" s="271">
        <v>0.67</v>
      </c>
      <c r="K13" s="288" t="s">
        <v>420</v>
      </c>
      <c r="L13" s="180"/>
    </row>
    <row r="14" spans="1:12">
      <c r="A14" s="314"/>
      <c r="B14" s="274" t="s">
        <v>184</v>
      </c>
      <c r="C14" s="278">
        <v>0.111</v>
      </c>
      <c r="D14" s="271">
        <v>0</v>
      </c>
      <c r="E14" s="279">
        <v>0.111</v>
      </c>
      <c r="F14" s="271">
        <v>0</v>
      </c>
      <c r="G14" s="271">
        <v>0</v>
      </c>
      <c r="H14" s="271">
        <v>0</v>
      </c>
      <c r="I14" s="271">
        <v>0</v>
      </c>
      <c r="J14" s="271">
        <v>0.66700000000000004</v>
      </c>
      <c r="K14" s="288" t="s">
        <v>420</v>
      </c>
      <c r="L14" s="180"/>
    </row>
    <row r="15" spans="1:12">
      <c r="A15" s="314"/>
      <c r="B15" s="274" t="s">
        <v>195</v>
      </c>
      <c r="C15" s="278">
        <v>0.111</v>
      </c>
      <c r="D15" s="271">
        <v>0</v>
      </c>
      <c r="E15" s="279">
        <v>0.111</v>
      </c>
      <c r="F15" s="271">
        <v>0</v>
      </c>
      <c r="G15" s="271">
        <v>0</v>
      </c>
      <c r="H15" s="271">
        <v>0</v>
      </c>
      <c r="I15" s="271">
        <v>0</v>
      </c>
      <c r="J15" s="278">
        <v>0.66700000000000004</v>
      </c>
      <c r="K15" s="288" t="s">
        <v>420</v>
      </c>
      <c r="L15" s="180"/>
    </row>
    <row r="16" spans="1:12">
      <c r="A16" s="314"/>
      <c r="B16" s="166" t="s">
        <v>205</v>
      </c>
      <c r="C16" s="48">
        <v>0.32</v>
      </c>
      <c r="D16" s="69">
        <v>0</v>
      </c>
      <c r="E16" s="69">
        <v>0</v>
      </c>
      <c r="F16" s="69">
        <v>0</v>
      </c>
      <c r="G16" s="48">
        <v>0.16</v>
      </c>
      <c r="H16" s="48">
        <v>0</v>
      </c>
      <c r="I16" s="48">
        <v>0</v>
      </c>
      <c r="J16" s="48">
        <v>0.5</v>
      </c>
      <c r="K16" s="54" t="s">
        <v>417</v>
      </c>
      <c r="L16" s="180"/>
    </row>
    <row r="17" spans="1:12">
      <c r="A17" s="314"/>
      <c r="B17" s="165" t="s">
        <v>218</v>
      </c>
      <c r="C17" s="48">
        <v>0.56999999999999995</v>
      </c>
      <c r="D17" s="48">
        <v>0</v>
      </c>
      <c r="E17" s="48">
        <v>0</v>
      </c>
      <c r="F17" s="48">
        <v>0</v>
      </c>
      <c r="G17" s="48">
        <v>0.43</v>
      </c>
      <c r="H17" s="48">
        <v>0</v>
      </c>
      <c r="I17" s="48">
        <v>0</v>
      </c>
      <c r="J17" s="48">
        <v>0</v>
      </c>
      <c r="K17" s="54" t="s">
        <v>417</v>
      </c>
      <c r="L17" s="180"/>
    </row>
    <row r="18" spans="1:12">
      <c r="A18" s="314"/>
      <c r="B18" s="165" t="s">
        <v>229</v>
      </c>
      <c r="C18" s="48">
        <v>0.56999999999999995</v>
      </c>
      <c r="D18" s="48">
        <v>0</v>
      </c>
      <c r="E18" s="48">
        <v>0</v>
      </c>
      <c r="F18" s="48">
        <v>0</v>
      </c>
      <c r="G18" s="48">
        <v>0.43</v>
      </c>
      <c r="H18" s="48">
        <v>0</v>
      </c>
      <c r="I18" s="48">
        <v>0</v>
      </c>
      <c r="J18" s="48">
        <v>0</v>
      </c>
      <c r="K18" s="54" t="s">
        <v>417</v>
      </c>
      <c r="L18" s="180"/>
    </row>
    <row r="19" spans="1:12">
      <c r="A19" s="314"/>
      <c r="B19" s="166" t="s">
        <v>697</v>
      </c>
      <c r="C19" s="48">
        <v>0.56999999999999995</v>
      </c>
      <c r="D19" s="48">
        <v>0</v>
      </c>
      <c r="E19" s="48">
        <v>0</v>
      </c>
      <c r="F19" s="48">
        <v>0</v>
      </c>
      <c r="G19" s="48">
        <v>0.43</v>
      </c>
      <c r="H19" s="48">
        <v>0</v>
      </c>
      <c r="I19" s="48">
        <v>0</v>
      </c>
      <c r="J19" s="48">
        <v>0</v>
      </c>
      <c r="K19" s="54" t="s">
        <v>417</v>
      </c>
      <c r="L19" s="180"/>
    </row>
    <row r="20" spans="1:12">
      <c r="A20" s="314"/>
      <c r="B20" s="165" t="s">
        <v>241</v>
      </c>
      <c r="C20" s="48">
        <v>0.32</v>
      </c>
      <c r="D20" s="48">
        <v>0</v>
      </c>
      <c r="E20" s="48">
        <v>0</v>
      </c>
      <c r="F20" s="48">
        <v>0</v>
      </c>
      <c r="G20" s="48">
        <v>0.16</v>
      </c>
      <c r="H20" s="48">
        <v>0</v>
      </c>
      <c r="I20" s="48">
        <v>0</v>
      </c>
      <c r="J20" s="48">
        <v>0.5</v>
      </c>
      <c r="K20" s="54" t="s">
        <v>417</v>
      </c>
      <c r="L20" s="180"/>
    </row>
    <row r="21" spans="1:12">
      <c r="A21" s="314"/>
      <c r="B21" s="166" t="s">
        <v>698</v>
      </c>
      <c r="C21" s="48">
        <v>0.56999999999999995</v>
      </c>
      <c r="D21" s="48">
        <v>0</v>
      </c>
      <c r="E21" s="48">
        <v>0</v>
      </c>
      <c r="F21" s="48">
        <v>0</v>
      </c>
      <c r="G21" s="48">
        <v>0.43</v>
      </c>
      <c r="H21" s="48">
        <v>0</v>
      </c>
      <c r="I21" s="48">
        <v>0</v>
      </c>
      <c r="J21" s="48">
        <v>0</v>
      </c>
      <c r="K21" s="54" t="s">
        <v>417</v>
      </c>
      <c r="L21" s="180"/>
    </row>
    <row r="22" spans="1:12">
      <c r="A22" s="314"/>
      <c r="B22" s="166" t="s">
        <v>699</v>
      </c>
      <c r="C22" s="48">
        <v>0.56999999999999995</v>
      </c>
      <c r="D22" s="48">
        <v>0</v>
      </c>
      <c r="E22" s="48">
        <v>0</v>
      </c>
      <c r="F22" s="48">
        <v>0</v>
      </c>
      <c r="G22" s="48">
        <v>0.43</v>
      </c>
      <c r="H22" s="48">
        <v>0</v>
      </c>
      <c r="I22" s="48">
        <v>0</v>
      </c>
      <c r="J22" s="48">
        <v>0</v>
      </c>
      <c r="K22" s="54" t="s">
        <v>417</v>
      </c>
      <c r="L22" s="180"/>
    </row>
    <row r="23" spans="1:12">
      <c r="A23" s="314"/>
      <c r="B23" s="159" t="s">
        <v>271</v>
      </c>
      <c r="C23" s="48">
        <v>0.56999999999999995</v>
      </c>
      <c r="D23" s="48">
        <v>0</v>
      </c>
      <c r="E23" s="48">
        <v>0</v>
      </c>
      <c r="F23" s="48">
        <v>0</v>
      </c>
      <c r="G23" s="48">
        <v>0.43</v>
      </c>
      <c r="H23" s="48">
        <v>0</v>
      </c>
      <c r="I23" s="48">
        <v>0</v>
      </c>
      <c r="J23" s="48">
        <v>0</v>
      </c>
      <c r="K23" s="54" t="s">
        <v>417</v>
      </c>
      <c r="L23" s="180"/>
    </row>
    <row r="24" spans="1:12">
      <c r="A24" s="314"/>
      <c r="B24" s="165" t="s">
        <v>277</v>
      </c>
      <c r="C24" s="48">
        <v>0.56999999999999995</v>
      </c>
      <c r="D24" s="48">
        <v>0</v>
      </c>
      <c r="E24" s="48">
        <v>0</v>
      </c>
      <c r="F24" s="48">
        <v>0</v>
      </c>
      <c r="G24" s="48">
        <v>0.43</v>
      </c>
      <c r="H24" s="48">
        <v>0</v>
      </c>
      <c r="I24" s="48">
        <v>0</v>
      </c>
      <c r="J24" s="48">
        <v>0</v>
      </c>
      <c r="K24" s="54" t="s">
        <v>417</v>
      </c>
      <c r="L24" s="180"/>
    </row>
    <row r="25" spans="1:12">
      <c r="A25" s="314" t="s">
        <v>288</v>
      </c>
      <c r="B25" s="166" t="s">
        <v>289</v>
      </c>
      <c r="C25" s="48">
        <v>0.2</v>
      </c>
      <c r="D25" s="48">
        <v>0</v>
      </c>
      <c r="E25" s="48">
        <v>0</v>
      </c>
      <c r="F25" s="48">
        <v>0.1</v>
      </c>
      <c r="G25" s="48">
        <v>0</v>
      </c>
      <c r="H25" s="48">
        <v>0</v>
      </c>
      <c r="I25" s="48">
        <v>0</v>
      </c>
      <c r="J25" s="48">
        <v>0.7</v>
      </c>
      <c r="K25" s="54" t="s">
        <v>417</v>
      </c>
      <c r="L25" s="180"/>
    </row>
    <row r="26" spans="1:12">
      <c r="A26" s="314"/>
      <c r="B26" s="274" t="s">
        <v>295</v>
      </c>
      <c r="C26" s="271">
        <v>0.4</v>
      </c>
      <c r="D26" s="271">
        <v>0</v>
      </c>
      <c r="E26" s="271">
        <v>0</v>
      </c>
      <c r="F26" s="271">
        <v>0</v>
      </c>
      <c r="G26" s="271">
        <v>0</v>
      </c>
      <c r="H26" s="271">
        <v>0</v>
      </c>
      <c r="I26" s="271">
        <v>0</v>
      </c>
      <c r="J26" s="271">
        <v>0</v>
      </c>
      <c r="K26" s="289" t="s">
        <v>420</v>
      </c>
      <c r="L26" s="180"/>
    </row>
    <row r="27" spans="1:12">
      <c r="A27" s="314"/>
      <c r="B27" s="274" t="s">
        <v>307</v>
      </c>
      <c r="C27" s="285">
        <v>0.11</v>
      </c>
      <c r="D27" s="271">
        <v>0</v>
      </c>
      <c r="E27" s="271">
        <v>0</v>
      </c>
      <c r="F27" s="271">
        <v>0.11</v>
      </c>
      <c r="G27" s="271">
        <v>0.22</v>
      </c>
      <c r="H27" s="271">
        <v>0</v>
      </c>
      <c r="I27" s="271">
        <v>0</v>
      </c>
      <c r="J27" s="271">
        <v>0</v>
      </c>
      <c r="K27" s="290" t="s">
        <v>420</v>
      </c>
      <c r="L27" s="180"/>
    </row>
    <row r="28" spans="1:12">
      <c r="A28" s="314"/>
      <c r="B28" s="274" t="s">
        <v>318</v>
      </c>
      <c r="C28" s="271">
        <v>0.28000000000000003</v>
      </c>
      <c r="D28" s="271">
        <v>0</v>
      </c>
      <c r="E28" s="271">
        <v>0</v>
      </c>
      <c r="F28" s="271">
        <v>0</v>
      </c>
      <c r="G28" s="271">
        <v>0.14000000000000001</v>
      </c>
      <c r="H28" s="271">
        <v>0</v>
      </c>
      <c r="I28" s="271">
        <v>0</v>
      </c>
      <c r="J28" s="271">
        <v>0.28000000000000003</v>
      </c>
      <c r="K28" s="291" t="s">
        <v>420</v>
      </c>
      <c r="L28" s="180"/>
    </row>
    <row r="29" spans="1:12">
      <c r="A29" s="314"/>
      <c r="B29" s="166" t="s">
        <v>327</v>
      </c>
      <c r="C29" s="48">
        <v>0.43</v>
      </c>
      <c r="D29" s="48">
        <v>0</v>
      </c>
      <c r="E29" s="48">
        <v>0</v>
      </c>
      <c r="F29" s="48">
        <v>0</v>
      </c>
      <c r="G29" s="48">
        <v>0</v>
      </c>
      <c r="H29" s="48">
        <v>0</v>
      </c>
      <c r="I29" s="48">
        <v>0</v>
      </c>
      <c r="J29" s="48">
        <v>0.56999999999999995</v>
      </c>
      <c r="K29" s="54" t="s">
        <v>417</v>
      </c>
      <c r="L29" s="180"/>
    </row>
    <row r="30" spans="1:12">
      <c r="A30" s="314"/>
      <c r="B30" s="274" t="s">
        <v>405</v>
      </c>
      <c r="C30" s="271">
        <v>0.5</v>
      </c>
      <c r="D30" s="271">
        <v>0</v>
      </c>
      <c r="E30" s="271">
        <v>0</v>
      </c>
      <c r="F30" s="271">
        <v>0.32</v>
      </c>
      <c r="G30" s="271">
        <v>0</v>
      </c>
      <c r="H30" s="271">
        <v>0</v>
      </c>
      <c r="I30" s="271">
        <v>0</v>
      </c>
      <c r="J30" s="271">
        <v>0</v>
      </c>
      <c r="K30" s="291" t="s">
        <v>420</v>
      </c>
      <c r="L30" s="180"/>
    </row>
    <row r="31" spans="1:12">
      <c r="A31" s="314"/>
      <c r="B31" s="165" t="s">
        <v>345</v>
      </c>
      <c r="C31" s="48">
        <v>0.42</v>
      </c>
      <c r="D31" s="48">
        <v>0</v>
      </c>
      <c r="E31" s="48">
        <v>0</v>
      </c>
      <c r="F31" s="48">
        <v>0.56999999999999995</v>
      </c>
      <c r="G31" s="48">
        <v>0</v>
      </c>
      <c r="H31" s="48">
        <v>0</v>
      </c>
      <c r="I31" s="48">
        <v>0</v>
      </c>
      <c r="J31" s="48">
        <v>0</v>
      </c>
      <c r="K31" s="54" t="s">
        <v>417</v>
      </c>
      <c r="L31" s="180"/>
    </row>
    <row r="32" spans="1:12">
      <c r="A32" s="314"/>
      <c r="B32" s="264" t="s">
        <v>356</v>
      </c>
      <c r="C32" s="282"/>
      <c r="D32" s="282"/>
      <c r="E32" s="282"/>
      <c r="F32" s="282"/>
      <c r="G32" s="282"/>
      <c r="H32" s="282"/>
      <c r="I32" s="282"/>
      <c r="J32" s="282"/>
      <c r="K32" s="292"/>
      <c r="L32" s="180" t="s">
        <v>420</v>
      </c>
    </row>
    <row r="33" spans="1:12">
      <c r="A33" s="314"/>
      <c r="B33" s="264" t="s">
        <v>358</v>
      </c>
      <c r="C33" s="282"/>
      <c r="D33" s="282"/>
      <c r="E33" s="282"/>
      <c r="F33" s="282"/>
      <c r="G33" s="282"/>
      <c r="H33" s="282"/>
      <c r="I33" s="282"/>
      <c r="J33" s="282"/>
      <c r="K33" s="292"/>
      <c r="L33" s="180" t="s">
        <v>420</v>
      </c>
    </row>
    <row r="34" spans="1:12">
      <c r="A34" s="314"/>
      <c r="B34" s="166" t="s">
        <v>364</v>
      </c>
      <c r="C34" s="48">
        <v>0.22</v>
      </c>
      <c r="D34" s="48">
        <v>0.11</v>
      </c>
      <c r="E34" s="48">
        <v>0</v>
      </c>
      <c r="F34" s="48">
        <v>0.33</v>
      </c>
      <c r="G34" s="48">
        <v>0</v>
      </c>
      <c r="H34" s="48">
        <v>0</v>
      </c>
      <c r="I34" s="48">
        <v>0</v>
      </c>
      <c r="J34" s="48">
        <v>0.33</v>
      </c>
      <c r="K34" s="54" t="s">
        <v>417</v>
      </c>
      <c r="L34" s="180"/>
    </row>
    <row r="35" spans="1:12">
      <c r="A35" s="314"/>
      <c r="B35" s="286" t="s">
        <v>700</v>
      </c>
      <c r="C35" s="286"/>
      <c r="D35" s="286"/>
      <c r="E35" s="286"/>
      <c r="F35" s="286"/>
      <c r="G35" s="286"/>
      <c r="H35" s="286"/>
      <c r="I35" s="286"/>
      <c r="J35" s="286"/>
      <c r="K35" s="294" t="s">
        <v>420</v>
      </c>
      <c r="L35" s="180"/>
    </row>
    <row r="36" spans="1:12">
      <c r="A36" s="314"/>
      <c r="B36" s="165" t="s">
        <v>384</v>
      </c>
      <c r="C36" s="48">
        <v>0.25</v>
      </c>
      <c r="D36" s="48">
        <v>0.25</v>
      </c>
      <c r="E36" s="48">
        <v>0.25</v>
      </c>
      <c r="F36" s="48">
        <v>0.25</v>
      </c>
      <c r="G36" s="48">
        <v>0</v>
      </c>
      <c r="H36" s="48">
        <v>0</v>
      </c>
      <c r="I36" s="48">
        <v>0</v>
      </c>
      <c r="J36" s="48">
        <v>0</v>
      </c>
      <c r="K36" s="54" t="s">
        <v>417</v>
      </c>
      <c r="L36" s="180"/>
    </row>
    <row r="37" spans="1:12">
      <c r="A37" s="314"/>
      <c r="B37" s="165" t="s">
        <v>394</v>
      </c>
      <c r="C37" s="48">
        <v>0.2</v>
      </c>
      <c r="D37" s="48">
        <v>0</v>
      </c>
      <c r="E37" s="48">
        <v>0</v>
      </c>
      <c r="F37" s="48">
        <v>0.4</v>
      </c>
      <c r="G37" s="48">
        <v>0</v>
      </c>
      <c r="H37" s="48">
        <v>0</v>
      </c>
      <c r="I37" s="48">
        <v>0</v>
      </c>
      <c r="J37" s="48">
        <v>0.4</v>
      </c>
      <c r="K37" s="54" t="s">
        <v>417</v>
      </c>
      <c r="L37" s="180"/>
    </row>
    <row r="38" spans="1:12">
      <c r="B38" s="199"/>
    </row>
    <row r="39" spans="1:12">
      <c r="B39" s="74" t="s">
        <v>446</v>
      </c>
    </row>
    <row r="40" spans="1:12">
      <c r="B40" s="170" t="s">
        <v>448</v>
      </c>
    </row>
    <row r="41" spans="1:12">
      <c r="B41" s="170" t="s">
        <v>715</v>
      </c>
    </row>
    <row r="42" spans="1:12">
      <c r="B42" s="169"/>
    </row>
  </sheetData>
  <mergeCells count="3">
    <mergeCell ref="A2:A10"/>
    <mergeCell ref="A11:A24"/>
    <mergeCell ref="A25:A3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EC0FD-8356-4D57-9768-A6FA1DE216D0}">
  <dimension ref="A1:L45"/>
  <sheetViews>
    <sheetView topLeftCell="C1" workbookViewId="0">
      <selection activeCell="B43" sqref="B43:B44"/>
    </sheetView>
  </sheetViews>
  <sheetFormatPr baseColWidth="10" defaultRowHeight="15"/>
  <cols>
    <col min="1" max="1" width="11.42578125" style="156"/>
    <col min="2" max="2" width="79.85546875" style="156" customWidth="1"/>
    <col min="3" max="16384" width="11.42578125" style="156"/>
  </cols>
  <sheetData>
    <row r="1" spans="1:12" ht="15" customHeight="1">
      <c r="A1" s="154"/>
      <c r="B1" s="175" t="s">
        <v>0</v>
      </c>
      <c r="C1" s="175" t="s">
        <v>431</v>
      </c>
      <c r="D1" s="202" t="s">
        <v>432</v>
      </c>
      <c r="E1" s="201" t="s">
        <v>433</v>
      </c>
      <c r="F1" s="201" t="s">
        <v>415</v>
      </c>
      <c r="G1" s="201" t="s">
        <v>666</v>
      </c>
      <c r="H1" s="201" t="s">
        <v>665</v>
      </c>
      <c r="I1" s="201" t="s">
        <v>664</v>
      </c>
      <c r="J1" s="201" t="s">
        <v>663</v>
      </c>
      <c r="K1" s="200" t="s">
        <v>662</v>
      </c>
      <c r="L1" s="206" t="s">
        <v>661</v>
      </c>
    </row>
    <row r="2" spans="1:12">
      <c r="A2" s="316" t="s">
        <v>27</v>
      </c>
      <c r="B2" s="272" t="s">
        <v>28</v>
      </c>
      <c r="C2" s="271">
        <v>0.111</v>
      </c>
      <c r="D2" s="271">
        <v>0</v>
      </c>
      <c r="E2" s="271">
        <v>0</v>
      </c>
      <c r="F2" s="271">
        <v>0</v>
      </c>
      <c r="G2" s="271">
        <v>0.33</v>
      </c>
      <c r="H2" s="271">
        <v>0</v>
      </c>
      <c r="I2" s="271">
        <v>0</v>
      </c>
      <c r="J2" s="271">
        <v>0</v>
      </c>
      <c r="K2" s="278" t="s">
        <v>420</v>
      </c>
      <c r="L2" s="180"/>
    </row>
    <row r="3" spans="1:12">
      <c r="A3" s="317"/>
      <c r="B3" s="271" t="s">
        <v>49</v>
      </c>
      <c r="C3" s="271">
        <v>0</v>
      </c>
      <c r="D3" s="271">
        <v>0</v>
      </c>
      <c r="E3" s="271">
        <v>0</v>
      </c>
      <c r="F3" s="271">
        <v>0</v>
      </c>
      <c r="G3" s="271">
        <v>0</v>
      </c>
      <c r="H3" s="271">
        <v>0</v>
      </c>
      <c r="I3" s="271">
        <v>0</v>
      </c>
      <c r="J3" s="271">
        <v>0</v>
      </c>
      <c r="K3" s="278" t="s">
        <v>420</v>
      </c>
      <c r="L3" s="180"/>
    </row>
    <row r="4" spans="1:12">
      <c r="A4" s="317"/>
      <c r="B4" s="271" t="s">
        <v>64</v>
      </c>
      <c r="C4" s="271">
        <v>0.2</v>
      </c>
      <c r="D4" s="271">
        <v>0</v>
      </c>
      <c r="E4" s="271">
        <v>0.6</v>
      </c>
      <c r="F4" s="271">
        <v>0</v>
      </c>
      <c r="G4" s="271">
        <v>0</v>
      </c>
      <c r="H4" s="271">
        <v>0</v>
      </c>
      <c r="I4" s="271">
        <v>0</v>
      </c>
      <c r="J4" s="271">
        <v>0</v>
      </c>
      <c r="K4" s="278" t="s">
        <v>420</v>
      </c>
      <c r="L4" s="180"/>
    </row>
    <row r="5" spans="1:12">
      <c r="A5" s="317"/>
      <c r="B5" s="172" t="s">
        <v>80</v>
      </c>
      <c r="C5" s="48">
        <v>0.5716</v>
      </c>
      <c r="D5" s="48">
        <v>0</v>
      </c>
      <c r="E5" s="48">
        <v>0</v>
      </c>
      <c r="F5" s="48">
        <v>0</v>
      </c>
      <c r="G5" s="48">
        <v>0.42859999999999998</v>
      </c>
      <c r="H5" s="48">
        <v>0</v>
      </c>
      <c r="I5" s="48">
        <v>0</v>
      </c>
      <c r="J5" s="48">
        <v>0</v>
      </c>
      <c r="K5" s="205" t="s">
        <v>417</v>
      </c>
      <c r="L5" s="180"/>
    </row>
    <row r="6" spans="1:12">
      <c r="A6" s="317"/>
      <c r="B6" s="166" t="s">
        <v>95</v>
      </c>
      <c r="C6" s="48">
        <v>0.5716</v>
      </c>
      <c r="D6" s="48">
        <v>0</v>
      </c>
      <c r="E6" s="48">
        <v>0</v>
      </c>
      <c r="F6" s="48">
        <v>0</v>
      </c>
      <c r="G6" s="48">
        <v>0.42859999999999998</v>
      </c>
      <c r="H6" s="48">
        <v>0</v>
      </c>
      <c r="I6" s="48">
        <v>0</v>
      </c>
      <c r="J6" s="48">
        <v>0</v>
      </c>
      <c r="K6" s="205" t="s">
        <v>417</v>
      </c>
      <c r="L6" s="180"/>
    </row>
    <row r="7" spans="1:12">
      <c r="A7" s="317"/>
      <c r="B7" s="165" t="s">
        <v>109</v>
      </c>
      <c r="C7" s="48">
        <v>0.36</v>
      </c>
      <c r="D7" s="48">
        <v>0.36</v>
      </c>
      <c r="E7" s="48">
        <v>0</v>
      </c>
      <c r="F7" s="48">
        <v>0</v>
      </c>
      <c r="G7" s="48">
        <v>0</v>
      </c>
      <c r="H7" s="48">
        <v>0</v>
      </c>
      <c r="I7" s="48">
        <v>0</v>
      </c>
      <c r="J7" s="48">
        <v>0.28599999999999998</v>
      </c>
      <c r="K7" s="54" t="s">
        <v>417</v>
      </c>
      <c r="L7" s="180"/>
    </row>
    <row r="8" spans="1:12">
      <c r="A8" s="317"/>
      <c r="B8" s="264" t="s">
        <v>123</v>
      </c>
      <c r="C8" s="283"/>
      <c r="D8" s="283"/>
      <c r="E8" s="283"/>
      <c r="F8" s="283"/>
      <c r="G8" s="283"/>
      <c r="H8" s="283"/>
      <c r="I8" s="283"/>
      <c r="J8" s="283"/>
      <c r="K8" s="287"/>
      <c r="L8" s="180" t="s">
        <v>420</v>
      </c>
    </row>
    <row r="9" spans="1:12">
      <c r="A9" s="317"/>
      <c r="B9" s="166" t="s">
        <v>132</v>
      </c>
      <c r="C9" s="48">
        <v>0.222</v>
      </c>
      <c r="D9" s="48">
        <v>0.222</v>
      </c>
      <c r="E9" s="48">
        <v>0</v>
      </c>
      <c r="F9" s="48">
        <v>0</v>
      </c>
      <c r="G9" s="48">
        <v>0</v>
      </c>
      <c r="H9" s="48">
        <v>0</v>
      </c>
      <c r="I9" s="48">
        <v>0.55600000000000005</v>
      </c>
      <c r="J9" s="48">
        <v>0</v>
      </c>
      <c r="K9" s="204" t="s">
        <v>417</v>
      </c>
      <c r="L9" s="180"/>
    </row>
    <row r="10" spans="1:12">
      <c r="A10" s="317"/>
      <c r="B10" s="166" t="s">
        <v>146</v>
      </c>
      <c r="C10" s="48">
        <v>0.5716</v>
      </c>
      <c r="D10" s="48">
        <v>0</v>
      </c>
      <c r="E10" s="48">
        <v>0</v>
      </c>
      <c r="F10" s="48">
        <v>0</v>
      </c>
      <c r="G10" s="48">
        <v>0.42859999999999998</v>
      </c>
      <c r="H10" s="48">
        <v>0</v>
      </c>
      <c r="I10" s="48">
        <v>0</v>
      </c>
      <c r="J10" s="48">
        <v>0</v>
      </c>
      <c r="K10" s="204" t="s">
        <v>417</v>
      </c>
      <c r="L10" s="180"/>
    </row>
    <row r="11" spans="1:12">
      <c r="A11" s="314" t="s">
        <v>156</v>
      </c>
      <c r="B11" s="166" t="s">
        <v>157</v>
      </c>
      <c r="C11" s="48">
        <v>0.57140000000000002</v>
      </c>
      <c r="D11" s="48">
        <v>0</v>
      </c>
      <c r="E11" s="48">
        <v>0</v>
      </c>
      <c r="F11" s="48">
        <v>0</v>
      </c>
      <c r="G11" s="48">
        <v>0.42859999999999998</v>
      </c>
      <c r="H11" s="48">
        <v>0</v>
      </c>
      <c r="I11" s="48">
        <v>0</v>
      </c>
      <c r="J11" s="48">
        <v>0</v>
      </c>
      <c r="K11" s="204" t="s">
        <v>417</v>
      </c>
      <c r="L11" s="180"/>
    </row>
    <row r="12" spans="1:12">
      <c r="A12" s="314"/>
      <c r="B12" s="166" t="s">
        <v>167</v>
      </c>
      <c r="C12" s="48">
        <v>0.57140000000000002</v>
      </c>
      <c r="D12" s="48">
        <v>0</v>
      </c>
      <c r="E12" s="48">
        <v>0</v>
      </c>
      <c r="F12" s="48">
        <v>0</v>
      </c>
      <c r="G12" s="48">
        <v>0.42859999999999998</v>
      </c>
      <c r="H12" s="48">
        <v>0</v>
      </c>
      <c r="I12" s="48">
        <v>0</v>
      </c>
      <c r="J12" s="48">
        <v>0</v>
      </c>
      <c r="K12" s="204" t="s">
        <v>417</v>
      </c>
      <c r="L12" s="180"/>
    </row>
    <row r="13" spans="1:12">
      <c r="A13" s="314"/>
      <c r="B13" s="274" t="s">
        <v>176</v>
      </c>
      <c r="C13" s="278">
        <v>0.111</v>
      </c>
      <c r="D13" s="271">
        <v>0</v>
      </c>
      <c r="E13" s="279">
        <v>0.11</v>
      </c>
      <c r="F13" s="271">
        <v>0</v>
      </c>
      <c r="G13" s="271">
        <v>0</v>
      </c>
      <c r="H13" s="271">
        <v>0</v>
      </c>
      <c r="I13" s="271">
        <v>0</v>
      </c>
      <c r="J13" s="271">
        <v>0.67</v>
      </c>
      <c r="K13" s="288" t="s">
        <v>420</v>
      </c>
      <c r="L13" s="180"/>
    </row>
    <row r="14" spans="1:12">
      <c r="A14" s="314"/>
      <c r="B14" s="274" t="s">
        <v>184</v>
      </c>
      <c r="C14" s="278">
        <v>0.111</v>
      </c>
      <c r="D14" s="271">
        <v>0</v>
      </c>
      <c r="E14" s="279">
        <v>0.111</v>
      </c>
      <c r="F14" s="271">
        <v>0</v>
      </c>
      <c r="G14" s="271">
        <v>0</v>
      </c>
      <c r="H14" s="271">
        <v>0</v>
      </c>
      <c r="I14" s="271">
        <v>0</v>
      </c>
      <c r="J14" s="271">
        <v>0.66700000000000004</v>
      </c>
      <c r="K14" s="288" t="s">
        <v>420</v>
      </c>
      <c r="L14" s="180"/>
    </row>
    <row r="15" spans="1:12">
      <c r="A15" s="314"/>
      <c r="B15" s="274" t="s">
        <v>195</v>
      </c>
      <c r="C15" s="278">
        <v>0.111</v>
      </c>
      <c r="D15" s="271">
        <v>0</v>
      </c>
      <c r="E15" s="279">
        <v>0.111</v>
      </c>
      <c r="F15" s="271">
        <v>0</v>
      </c>
      <c r="G15" s="271">
        <v>0</v>
      </c>
      <c r="H15" s="271">
        <v>0</v>
      </c>
      <c r="I15" s="271">
        <v>0</v>
      </c>
      <c r="J15" s="278">
        <v>0.66700000000000004</v>
      </c>
      <c r="K15" s="288" t="s">
        <v>420</v>
      </c>
      <c r="L15" s="180"/>
    </row>
    <row r="16" spans="1:12">
      <c r="A16" s="314"/>
      <c r="B16" s="166" t="s">
        <v>205</v>
      </c>
      <c r="C16" s="48">
        <v>0.32</v>
      </c>
      <c r="D16" s="69">
        <v>0</v>
      </c>
      <c r="E16" s="69">
        <v>0</v>
      </c>
      <c r="F16" s="69">
        <v>0</v>
      </c>
      <c r="G16" s="48">
        <v>0.16</v>
      </c>
      <c r="H16" s="48">
        <v>0</v>
      </c>
      <c r="I16" s="48">
        <v>0</v>
      </c>
      <c r="J16" s="48">
        <v>0.5</v>
      </c>
      <c r="K16" s="54" t="s">
        <v>417</v>
      </c>
      <c r="L16" s="180"/>
    </row>
    <row r="17" spans="1:12">
      <c r="A17" s="314"/>
      <c r="B17" s="165" t="s">
        <v>218</v>
      </c>
      <c r="C17" s="48">
        <v>0.56999999999999995</v>
      </c>
      <c r="D17" s="48">
        <v>0</v>
      </c>
      <c r="E17" s="48">
        <v>0</v>
      </c>
      <c r="F17" s="48">
        <v>0</v>
      </c>
      <c r="G17" s="48">
        <v>0.43</v>
      </c>
      <c r="H17" s="48">
        <v>0</v>
      </c>
      <c r="I17" s="48">
        <v>0</v>
      </c>
      <c r="J17" s="48">
        <v>0</v>
      </c>
      <c r="K17" s="54" t="s">
        <v>417</v>
      </c>
      <c r="L17" s="180"/>
    </row>
    <row r="18" spans="1:12">
      <c r="A18" s="314"/>
      <c r="B18" s="165" t="s">
        <v>229</v>
      </c>
      <c r="C18" s="48">
        <v>0.56999999999999995</v>
      </c>
      <c r="D18" s="48">
        <v>0</v>
      </c>
      <c r="E18" s="48">
        <v>0</v>
      </c>
      <c r="F18" s="48">
        <v>0</v>
      </c>
      <c r="G18" s="48">
        <v>0.43</v>
      </c>
      <c r="H18" s="48">
        <v>0</v>
      </c>
      <c r="I18" s="48">
        <v>0</v>
      </c>
      <c r="J18" s="48">
        <v>0</v>
      </c>
      <c r="K18" s="54" t="s">
        <v>417</v>
      </c>
      <c r="L18" s="180"/>
    </row>
    <row r="19" spans="1:12">
      <c r="A19" s="314"/>
      <c r="B19" s="166" t="s">
        <v>697</v>
      </c>
      <c r="C19" s="48">
        <v>0.56999999999999995</v>
      </c>
      <c r="D19" s="48">
        <v>0</v>
      </c>
      <c r="E19" s="48">
        <v>0</v>
      </c>
      <c r="F19" s="48">
        <v>0</v>
      </c>
      <c r="G19" s="48">
        <v>0.43</v>
      </c>
      <c r="H19" s="48">
        <v>0</v>
      </c>
      <c r="I19" s="48">
        <v>0</v>
      </c>
      <c r="J19" s="48">
        <v>0</v>
      </c>
      <c r="K19" s="54" t="s">
        <v>417</v>
      </c>
      <c r="L19" s="180"/>
    </row>
    <row r="20" spans="1:12">
      <c r="A20" s="314"/>
      <c r="B20" s="165" t="s">
        <v>241</v>
      </c>
      <c r="C20" s="48">
        <v>0.32</v>
      </c>
      <c r="D20" s="48">
        <v>0</v>
      </c>
      <c r="E20" s="48">
        <v>0</v>
      </c>
      <c r="F20" s="48">
        <v>0</v>
      </c>
      <c r="G20" s="48">
        <v>0.16</v>
      </c>
      <c r="H20" s="48">
        <v>0</v>
      </c>
      <c r="I20" s="48">
        <v>0</v>
      </c>
      <c r="J20" s="48">
        <v>0.5</v>
      </c>
      <c r="K20" s="54" t="s">
        <v>417</v>
      </c>
      <c r="L20" s="180"/>
    </row>
    <row r="21" spans="1:12">
      <c r="A21" s="314"/>
      <c r="B21" s="166" t="s">
        <v>698</v>
      </c>
      <c r="C21" s="48">
        <v>0.56999999999999995</v>
      </c>
      <c r="D21" s="48">
        <v>0</v>
      </c>
      <c r="E21" s="48">
        <v>0</v>
      </c>
      <c r="F21" s="48">
        <v>0</v>
      </c>
      <c r="G21" s="48">
        <v>0.43</v>
      </c>
      <c r="H21" s="48">
        <v>0</v>
      </c>
      <c r="I21" s="48">
        <v>0</v>
      </c>
      <c r="J21" s="48">
        <v>0</v>
      </c>
      <c r="K21" s="54" t="s">
        <v>417</v>
      </c>
      <c r="L21" s="180"/>
    </row>
    <row r="22" spans="1:12">
      <c r="A22" s="314"/>
      <c r="B22" s="166" t="s">
        <v>699</v>
      </c>
      <c r="C22" s="48">
        <v>0.56999999999999995</v>
      </c>
      <c r="D22" s="48">
        <v>0</v>
      </c>
      <c r="E22" s="48">
        <v>0</v>
      </c>
      <c r="F22" s="48">
        <v>0</v>
      </c>
      <c r="G22" s="48">
        <v>0.43</v>
      </c>
      <c r="H22" s="48">
        <v>0</v>
      </c>
      <c r="I22" s="48">
        <v>0</v>
      </c>
      <c r="J22" s="48">
        <v>0</v>
      </c>
      <c r="K22" s="54" t="s">
        <v>417</v>
      </c>
      <c r="L22" s="180"/>
    </row>
    <row r="23" spans="1:12">
      <c r="A23" s="314"/>
      <c r="B23" s="159" t="s">
        <v>271</v>
      </c>
      <c r="C23" s="48">
        <v>0.56999999999999995</v>
      </c>
      <c r="D23" s="48">
        <v>0</v>
      </c>
      <c r="E23" s="48">
        <v>0</v>
      </c>
      <c r="F23" s="48">
        <v>0</v>
      </c>
      <c r="G23" s="48">
        <v>0.43</v>
      </c>
      <c r="H23" s="48">
        <v>0</v>
      </c>
      <c r="I23" s="48">
        <v>0</v>
      </c>
      <c r="J23" s="48">
        <v>0</v>
      </c>
      <c r="K23" s="54" t="s">
        <v>417</v>
      </c>
      <c r="L23" s="180"/>
    </row>
    <row r="24" spans="1:12">
      <c r="A24" s="314"/>
      <c r="B24" s="165" t="s">
        <v>277</v>
      </c>
      <c r="C24" s="48">
        <v>0.56999999999999995</v>
      </c>
      <c r="D24" s="48">
        <v>0</v>
      </c>
      <c r="E24" s="48">
        <v>0</v>
      </c>
      <c r="F24" s="48">
        <v>0</v>
      </c>
      <c r="G24" s="48">
        <v>0.43</v>
      </c>
      <c r="H24" s="48">
        <v>0</v>
      </c>
      <c r="I24" s="48">
        <v>0</v>
      </c>
      <c r="J24" s="48">
        <v>0</v>
      </c>
      <c r="K24" s="54" t="s">
        <v>417</v>
      </c>
      <c r="L24" s="180"/>
    </row>
    <row r="25" spans="1:12">
      <c r="A25" s="314" t="s">
        <v>288</v>
      </c>
      <c r="B25" s="166" t="s">
        <v>289</v>
      </c>
      <c r="C25" s="48">
        <v>0.2</v>
      </c>
      <c r="D25" s="48">
        <v>0</v>
      </c>
      <c r="E25" s="48">
        <v>0</v>
      </c>
      <c r="F25" s="48">
        <v>0.1</v>
      </c>
      <c r="G25" s="48">
        <v>0</v>
      </c>
      <c r="H25" s="48">
        <v>0</v>
      </c>
      <c r="I25" s="48">
        <v>0</v>
      </c>
      <c r="J25" s="48">
        <v>0.7</v>
      </c>
      <c r="K25" s="54" t="s">
        <v>417</v>
      </c>
      <c r="L25" s="180"/>
    </row>
    <row r="26" spans="1:12">
      <c r="A26" s="314"/>
      <c r="B26" s="274" t="s">
        <v>295</v>
      </c>
      <c r="C26" s="271">
        <v>0.4</v>
      </c>
      <c r="D26" s="271">
        <v>0</v>
      </c>
      <c r="E26" s="271">
        <v>0</v>
      </c>
      <c r="F26" s="271">
        <v>0</v>
      </c>
      <c r="G26" s="271">
        <v>0</v>
      </c>
      <c r="H26" s="271">
        <v>0</v>
      </c>
      <c r="I26" s="271">
        <v>0</v>
      </c>
      <c r="J26" s="271">
        <v>0</v>
      </c>
      <c r="K26" s="289" t="s">
        <v>420</v>
      </c>
      <c r="L26" s="180"/>
    </row>
    <row r="27" spans="1:12">
      <c r="A27" s="314"/>
      <c r="B27" s="274" t="s">
        <v>307</v>
      </c>
      <c r="C27" s="285">
        <v>0.11</v>
      </c>
      <c r="D27" s="271">
        <v>0</v>
      </c>
      <c r="E27" s="271">
        <v>0</v>
      </c>
      <c r="F27" s="271">
        <v>0.11</v>
      </c>
      <c r="G27" s="271">
        <v>0</v>
      </c>
      <c r="H27" s="271">
        <v>0</v>
      </c>
      <c r="I27" s="271">
        <v>0</v>
      </c>
      <c r="J27" s="271">
        <v>0</v>
      </c>
      <c r="K27" s="290" t="s">
        <v>420</v>
      </c>
      <c r="L27" s="180"/>
    </row>
    <row r="28" spans="1:12">
      <c r="A28" s="314"/>
      <c r="B28" s="274" t="s">
        <v>318</v>
      </c>
      <c r="C28" s="271">
        <v>0.28000000000000003</v>
      </c>
      <c r="D28" s="271">
        <v>0</v>
      </c>
      <c r="E28" s="271">
        <v>0</v>
      </c>
      <c r="F28" s="271">
        <v>0</v>
      </c>
      <c r="G28" s="271">
        <v>0.14000000000000001</v>
      </c>
      <c r="H28" s="271">
        <v>0</v>
      </c>
      <c r="I28" s="271">
        <v>0</v>
      </c>
      <c r="J28" s="271">
        <v>0.28000000000000003</v>
      </c>
      <c r="K28" s="291" t="s">
        <v>420</v>
      </c>
      <c r="L28" s="180"/>
    </row>
    <row r="29" spans="1:12">
      <c r="A29" s="314"/>
      <c r="B29" s="166" t="s">
        <v>327</v>
      </c>
      <c r="C29" s="48">
        <v>0.43</v>
      </c>
      <c r="D29" s="48">
        <v>0</v>
      </c>
      <c r="E29" s="48">
        <v>0</v>
      </c>
      <c r="F29" s="48">
        <v>0</v>
      </c>
      <c r="G29" s="48">
        <v>0</v>
      </c>
      <c r="H29" s="48">
        <v>0</v>
      </c>
      <c r="I29" s="48">
        <v>0</v>
      </c>
      <c r="J29" s="48">
        <v>0.56999999999999995</v>
      </c>
      <c r="K29" s="54" t="s">
        <v>417</v>
      </c>
      <c r="L29" s="180"/>
    </row>
    <row r="30" spans="1:12">
      <c r="A30" s="314"/>
      <c r="B30" s="274" t="s">
        <v>405</v>
      </c>
      <c r="C30" s="271">
        <v>0.5</v>
      </c>
      <c r="D30" s="271">
        <v>0</v>
      </c>
      <c r="E30" s="271">
        <v>0</v>
      </c>
      <c r="F30" s="271">
        <v>0.32</v>
      </c>
      <c r="G30" s="271">
        <v>0</v>
      </c>
      <c r="H30" s="271">
        <v>0</v>
      </c>
      <c r="I30" s="271">
        <v>0</v>
      </c>
      <c r="J30" s="271">
        <v>0</v>
      </c>
      <c r="K30" s="291" t="s">
        <v>420</v>
      </c>
      <c r="L30" s="180"/>
    </row>
    <row r="31" spans="1:12">
      <c r="A31" s="314"/>
      <c r="B31" s="165" t="s">
        <v>345</v>
      </c>
      <c r="C31" s="48">
        <v>0.42</v>
      </c>
      <c r="D31" s="48">
        <v>0</v>
      </c>
      <c r="E31" s="48">
        <v>0</v>
      </c>
      <c r="F31" s="48">
        <v>0.56999999999999995</v>
      </c>
      <c r="G31" s="48">
        <v>0</v>
      </c>
      <c r="H31" s="48">
        <v>0</v>
      </c>
      <c r="I31" s="48">
        <v>0</v>
      </c>
      <c r="J31" s="48">
        <v>0</v>
      </c>
      <c r="K31" s="54" t="s">
        <v>417</v>
      </c>
      <c r="L31" s="180"/>
    </row>
    <row r="32" spans="1:12">
      <c r="A32" s="314"/>
      <c r="B32" s="264" t="s">
        <v>356</v>
      </c>
      <c r="C32" s="282"/>
      <c r="D32" s="282"/>
      <c r="E32" s="282"/>
      <c r="F32" s="282"/>
      <c r="G32" s="282"/>
      <c r="H32" s="282"/>
      <c r="I32" s="282"/>
      <c r="J32" s="282"/>
      <c r="K32" s="292"/>
      <c r="L32" s="180" t="s">
        <v>420</v>
      </c>
    </row>
    <row r="33" spans="1:12">
      <c r="A33" s="314"/>
      <c r="B33" s="264" t="s">
        <v>358</v>
      </c>
      <c r="C33" s="282"/>
      <c r="D33" s="282"/>
      <c r="E33" s="282"/>
      <c r="F33" s="282"/>
      <c r="G33" s="282"/>
      <c r="H33" s="282"/>
      <c r="I33" s="282"/>
      <c r="J33" s="282"/>
      <c r="K33" s="292"/>
      <c r="L33" s="180" t="s">
        <v>420</v>
      </c>
    </row>
    <row r="34" spans="1:12">
      <c r="A34" s="314"/>
      <c r="B34" s="166" t="s">
        <v>364</v>
      </c>
      <c r="C34" s="48">
        <v>0.22</v>
      </c>
      <c r="D34" s="48">
        <v>0.11</v>
      </c>
      <c r="E34" s="48">
        <v>0</v>
      </c>
      <c r="F34" s="48">
        <v>0.33</v>
      </c>
      <c r="G34" s="48">
        <v>0</v>
      </c>
      <c r="H34" s="48">
        <v>0</v>
      </c>
      <c r="I34" s="48">
        <v>0</v>
      </c>
      <c r="J34" s="48">
        <v>0.33</v>
      </c>
      <c r="K34" s="54" t="s">
        <v>417</v>
      </c>
      <c r="L34" s="180"/>
    </row>
    <row r="35" spans="1:12">
      <c r="A35" s="314"/>
      <c r="B35" s="274" t="s">
        <v>700</v>
      </c>
      <c r="C35" s="274"/>
      <c r="D35" s="273"/>
      <c r="E35" s="274"/>
      <c r="F35" s="274"/>
      <c r="G35" s="273"/>
      <c r="H35" s="273"/>
      <c r="I35" s="273"/>
      <c r="J35" s="274"/>
      <c r="K35" s="291" t="s">
        <v>420</v>
      </c>
      <c r="L35" s="180"/>
    </row>
    <row r="36" spans="1:12">
      <c r="A36" s="314"/>
      <c r="B36" s="165" t="s">
        <v>384</v>
      </c>
      <c r="C36" s="48">
        <v>0.25</v>
      </c>
      <c r="D36" s="48">
        <v>0.25</v>
      </c>
      <c r="E36" s="48">
        <v>0.25</v>
      </c>
      <c r="F36" s="48">
        <v>0.25</v>
      </c>
      <c r="G36" s="48">
        <v>0</v>
      </c>
      <c r="H36" s="48">
        <v>0</v>
      </c>
      <c r="I36" s="48">
        <v>0</v>
      </c>
      <c r="J36" s="48">
        <v>0</v>
      </c>
      <c r="K36" s="54" t="s">
        <v>417</v>
      </c>
      <c r="L36" s="180"/>
    </row>
    <row r="37" spans="1:12">
      <c r="A37" s="314"/>
      <c r="B37" s="165" t="s">
        <v>394</v>
      </c>
      <c r="C37" s="48">
        <v>0.2</v>
      </c>
      <c r="D37" s="141">
        <v>0</v>
      </c>
      <c r="E37" s="48">
        <v>0</v>
      </c>
      <c r="F37" s="48">
        <v>0.4</v>
      </c>
      <c r="G37" s="48">
        <v>0</v>
      </c>
      <c r="H37" s="48">
        <v>0</v>
      </c>
      <c r="I37" s="48">
        <v>0</v>
      </c>
      <c r="J37" s="48">
        <v>0.4</v>
      </c>
      <c r="K37" s="54" t="s">
        <v>417</v>
      </c>
      <c r="L37" s="180"/>
    </row>
    <row r="38" spans="1:12">
      <c r="B38" s="199"/>
    </row>
    <row r="39" spans="1:12">
      <c r="B39" s="170" t="s">
        <v>667</v>
      </c>
      <c r="C39" s="203">
        <v>22</v>
      </c>
    </row>
    <row r="40" spans="1:12">
      <c r="B40" s="170" t="s">
        <v>430</v>
      </c>
      <c r="C40" s="156">
        <v>11</v>
      </c>
    </row>
    <row r="41" spans="1:12">
      <c r="B41" s="170" t="s">
        <v>460</v>
      </c>
      <c r="C41" s="156">
        <v>3</v>
      </c>
    </row>
    <row r="42" spans="1:12">
      <c r="B42" s="169"/>
      <c r="C42" s="203">
        <f>SUM(C39:C41)</f>
        <v>36</v>
      </c>
    </row>
    <row r="43" spans="1:12">
      <c r="B43" s="74" t="s">
        <v>446</v>
      </c>
    </row>
    <row r="44" spans="1:12">
      <c r="B44" s="170" t="s">
        <v>448</v>
      </c>
    </row>
    <row r="45" spans="1:12">
      <c r="B45" s="170" t="s">
        <v>715</v>
      </c>
    </row>
  </sheetData>
  <mergeCells count="3">
    <mergeCell ref="A2:A10"/>
    <mergeCell ref="A11:A24"/>
    <mergeCell ref="A25:A37"/>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ED0D5-BE60-43DC-941C-0C975BE26C23}">
  <dimension ref="A2:K24"/>
  <sheetViews>
    <sheetView workbookViewId="0">
      <selection activeCell="G6" sqref="G6"/>
    </sheetView>
  </sheetViews>
  <sheetFormatPr baseColWidth="10" defaultRowHeight="15"/>
  <cols>
    <col min="1" max="1" width="25.7109375" style="156" customWidth="1"/>
    <col min="2" max="2" width="45.28515625" style="156" customWidth="1"/>
    <col min="3" max="16384" width="11.42578125" style="156"/>
  </cols>
  <sheetData>
    <row r="2" spans="1:11" ht="60">
      <c r="A2" s="259"/>
      <c r="B2" s="175" t="s">
        <v>0</v>
      </c>
      <c r="C2" s="175" t="s">
        <v>431</v>
      </c>
      <c r="D2" s="202" t="s">
        <v>432</v>
      </c>
      <c r="E2" s="201" t="s">
        <v>433</v>
      </c>
      <c r="F2" s="201" t="s">
        <v>415</v>
      </c>
      <c r="G2" s="201" t="s">
        <v>666</v>
      </c>
      <c r="H2" s="201" t="s">
        <v>665</v>
      </c>
      <c r="I2" s="201" t="s">
        <v>664</v>
      </c>
      <c r="J2" s="201" t="s">
        <v>663</v>
      </c>
      <c r="K2" s="183" t="s">
        <v>708</v>
      </c>
    </row>
    <row r="3" spans="1:11" ht="28.5">
      <c r="A3" s="158" t="s">
        <v>27</v>
      </c>
      <c r="B3" s="172" t="s">
        <v>80</v>
      </c>
      <c r="C3" s="48">
        <v>0.5716</v>
      </c>
      <c r="D3" s="48">
        <v>0</v>
      </c>
      <c r="E3" s="48">
        <v>0</v>
      </c>
      <c r="F3" s="48">
        <v>0</v>
      </c>
      <c r="G3" s="48">
        <v>0.42859999999999998</v>
      </c>
      <c r="H3" s="48">
        <v>0</v>
      </c>
      <c r="I3" s="48">
        <v>0</v>
      </c>
      <c r="J3" s="48">
        <v>0</v>
      </c>
      <c r="K3" s="153">
        <v>0.2</v>
      </c>
    </row>
    <row r="4" spans="1:11" ht="28.5">
      <c r="A4" s="158" t="s">
        <v>27</v>
      </c>
      <c r="B4" s="166" t="s">
        <v>95</v>
      </c>
      <c r="C4" s="48">
        <v>0.5716</v>
      </c>
      <c r="D4" s="48">
        <v>0</v>
      </c>
      <c r="E4" s="48">
        <v>0</v>
      </c>
      <c r="F4" s="48">
        <v>0</v>
      </c>
      <c r="G4" s="48">
        <v>0.42859999999999998</v>
      </c>
      <c r="H4" s="48">
        <v>0</v>
      </c>
      <c r="I4" s="48">
        <v>0</v>
      </c>
      <c r="J4" s="48">
        <v>0</v>
      </c>
      <c r="K4" s="182">
        <v>0.4</v>
      </c>
    </row>
    <row r="5" spans="1:11" ht="28.5">
      <c r="A5" s="158" t="s">
        <v>27</v>
      </c>
      <c r="B5" s="165" t="s">
        <v>109</v>
      </c>
      <c r="C5" s="48">
        <v>0.36</v>
      </c>
      <c r="D5" s="48">
        <v>0.36</v>
      </c>
      <c r="E5" s="48">
        <v>0</v>
      </c>
      <c r="F5" s="48">
        <v>0</v>
      </c>
      <c r="G5" s="48">
        <v>0</v>
      </c>
      <c r="H5" s="48">
        <v>0</v>
      </c>
      <c r="I5" s="48">
        <v>0</v>
      </c>
      <c r="J5" s="48">
        <v>0.28599999999999998</v>
      </c>
      <c r="K5" s="182">
        <v>0.6</v>
      </c>
    </row>
    <row r="6" spans="1:11" ht="28.5">
      <c r="A6" s="158" t="s">
        <v>27</v>
      </c>
      <c r="B6" s="166" t="s">
        <v>132</v>
      </c>
      <c r="C6" s="48">
        <v>0.222</v>
      </c>
      <c r="D6" s="48">
        <v>0.222</v>
      </c>
      <c r="E6" s="48">
        <v>0</v>
      </c>
      <c r="F6" s="48">
        <v>0</v>
      </c>
      <c r="G6" s="48">
        <v>0</v>
      </c>
      <c r="H6" s="48">
        <v>0</v>
      </c>
      <c r="I6" s="48">
        <v>0.55600000000000005</v>
      </c>
      <c r="J6" s="48">
        <v>0</v>
      </c>
      <c r="K6" s="182">
        <v>0.8</v>
      </c>
    </row>
    <row r="7" spans="1:11" ht="28.5">
      <c r="A7" s="158" t="s">
        <v>27</v>
      </c>
      <c r="B7" s="166" t="s">
        <v>146</v>
      </c>
      <c r="C7" s="48">
        <v>0.5716</v>
      </c>
      <c r="D7" s="48">
        <v>0</v>
      </c>
      <c r="E7" s="48">
        <v>0</v>
      </c>
      <c r="F7" s="48">
        <v>0</v>
      </c>
      <c r="G7" s="48">
        <v>0.42859999999999998</v>
      </c>
      <c r="H7" s="48">
        <v>0</v>
      </c>
      <c r="I7" s="48">
        <v>0</v>
      </c>
      <c r="J7" s="48">
        <v>0</v>
      </c>
      <c r="K7" s="182">
        <v>1</v>
      </c>
    </row>
    <row r="8" spans="1:11" ht="15" customHeight="1">
      <c r="A8" s="160" t="s">
        <v>156</v>
      </c>
      <c r="B8" s="166" t="s">
        <v>157</v>
      </c>
      <c r="C8" s="48">
        <v>0.57140000000000002</v>
      </c>
      <c r="D8" s="48">
        <v>0</v>
      </c>
      <c r="E8" s="48">
        <v>0</v>
      </c>
      <c r="F8" s="48">
        <v>0</v>
      </c>
      <c r="G8" s="48">
        <v>0.42859999999999998</v>
      </c>
      <c r="H8" s="48">
        <v>0</v>
      </c>
      <c r="I8" s="48">
        <v>0</v>
      </c>
      <c r="J8" s="48">
        <v>0</v>
      </c>
    </row>
    <row r="9" spans="1:11" ht="28.5">
      <c r="A9" s="160" t="s">
        <v>156</v>
      </c>
      <c r="B9" s="166" t="s">
        <v>167</v>
      </c>
      <c r="C9" s="48">
        <v>0.57140000000000002</v>
      </c>
      <c r="D9" s="48">
        <v>0</v>
      </c>
      <c r="E9" s="48">
        <v>0</v>
      </c>
      <c r="F9" s="48">
        <v>0</v>
      </c>
      <c r="G9" s="48">
        <v>0.42859999999999998</v>
      </c>
      <c r="H9" s="48">
        <v>0</v>
      </c>
      <c r="I9" s="48">
        <v>0</v>
      </c>
      <c r="J9" s="48">
        <v>0</v>
      </c>
    </row>
    <row r="10" spans="1:11" ht="28.5">
      <c r="A10" s="160" t="s">
        <v>156</v>
      </c>
      <c r="B10" s="166" t="s">
        <v>205</v>
      </c>
      <c r="C10" s="48">
        <v>0.32</v>
      </c>
      <c r="D10" s="69">
        <v>0</v>
      </c>
      <c r="E10" s="69">
        <v>0</v>
      </c>
      <c r="F10" s="69">
        <v>0</v>
      </c>
      <c r="G10" s="48">
        <v>0.16</v>
      </c>
      <c r="H10" s="48">
        <v>0</v>
      </c>
      <c r="I10" s="48">
        <v>0</v>
      </c>
      <c r="J10" s="48">
        <v>0.5</v>
      </c>
    </row>
    <row r="11" spans="1:11" ht="28.5">
      <c r="A11" s="160" t="s">
        <v>156</v>
      </c>
      <c r="B11" s="165" t="s">
        <v>218</v>
      </c>
      <c r="C11" s="48">
        <v>0.56999999999999995</v>
      </c>
      <c r="D11" s="48">
        <v>0</v>
      </c>
      <c r="E11" s="48">
        <v>0</v>
      </c>
      <c r="F11" s="48">
        <v>0</v>
      </c>
      <c r="G11" s="48">
        <v>0.43</v>
      </c>
      <c r="H11" s="48">
        <v>0</v>
      </c>
      <c r="I11" s="48">
        <v>0</v>
      </c>
      <c r="J11" s="48">
        <v>0</v>
      </c>
    </row>
    <row r="12" spans="1:11" ht="28.5">
      <c r="A12" s="160" t="s">
        <v>156</v>
      </c>
      <c r="B12" s="165" t="s">
        <v>229</v>
      </c>
      <c r="C12" s="48">
        <v>0.56999999999999995</v>
      </c>
      <c r="D12" s="48">
        <v>0</v>
      </c>
      <c r="E12" s="48">
        <v>0</v>
      </c>
      <c r="F12" s="48">
        <v>0</v>
      </c>
      <c r="G12" s="48">
        <v>0.43</v>
      </c>
      <c r="H12" s="48">
        <v>0</v>
      </c>
      <c r="I12" s="48">
        <v>0</v>
      </c>
      <c r="J12" s="48">
        <v>0</v>
      </c>
    </row>
    <row r="13" spans="1:11" ht="28.5">
      <c r="A13" s="160" t="s">
        <v>156</v>
      </c>
      <c r="B13" s="166" t="s">
        <v>697</v>
      </c>
      <c r="C13" s="48">
        <v>0.56999999999999995</v>
      </c>
      <c r="D13" s="48">
        <v>0</v>
      </c>
      <c r="E13" s="48">
        <v>0</v>
      </c>
      <c r="F13" s="48">
        <v>0</v>
      </c>
      <c r="G13" s="48">
        <v>0.43</v>
      </c>
      <c r="H13" s="48">
        <v>0</v>
      </c>
      <c r="I13" s="48">
        <v>0</v>
      </c>
      <c r="J13" s="48">
        <v>0</v>
      </c>
    </row>
    <row r="14" spans="1:11" ht="28.5">
      <c r="A14" s="160" t="s">
        <v>156</v>
      </c>
      <c r="B14" s="165" t="s">
        <v>241</v>
      </c>
      <c r="C14" s="48">
        <v>0.32</v>
      </c>
      <c r="D14" s="48">
        <v>0</v>
      </c>
      <c r="E14" s="48">
        <v>0</v>
      </c>
      <c r="F14" s="48">
        <v>0</v>
      </c>
      <c r="G14" s="48">
        <v>0.16</v>
      </c>
      <c r="H14" s="48">
        <v>0</v>
      </c>
      <c r="I14" s="48">
        <v>0</v>
      </c>
      <c r="J14" s="48">
        <v>0.5</v>
      </c>
    </row>
    <row r="15" spans="1:11" ht="28.5">
      <c r="A15" s="160" t="s">
        <v>156</v>
      </c>
      <c r="B15" s="166" t="s">
        <v>698</v>
      </c>
      <c r="C15" s="48">
        <v>0.56999999999999995</v>
      </c>
      <c r="D15" s="48">
        <v>0</v>
      </c>
      <c r="E15" s="48">
        <v>0</v>
      </c>
      <c r="F15" s="48">
        <v>0</v>
      </c>
      <c r="G15" s="48">
        <v>0.43</v>
      </c>
      <c r="H15" s="48">
        <v>0</v>
      </c>
      <c r="I15" s="48">
        <v>0</v>
      </c>
      <c r="J15" s="48">
        <v>0</v>
      </c>
    </row>
    <row r="16" spans="1:11" ht="28.5">
      <c r="A16" s="160" t="s">
        <v>156</v>
      </c>
      <c r="B16" s="166" t="s">
        <v>699</v>
      </c>
      <c r="C16" s="48">
        <v>0.56999999999999995</v>
      </c>
      <c r="D16" s="48">
        <v>0</v>
      </c>
      <c r="E16" s="48">
        <v>0</v>
      </c>
      <c r="F16" s="48">
        <v>0</v>
      </c>
      <c r="G16" s="48">
        <v>0.43</v>
      </c>
      <c r="H16" s="48">
        <v>0</v>
      </c>
      <c r="I16" s="48">
        <v>0</v>
      </c>
      <c r="J16" s="48">
        <v>0</v>
      </c>
    </row>
    <row r="17" spans="1:10" ht="28.5">
      <c r="A17" s="160" t="s">
        <v>156</v>
      </c>
      <c r="B17" s="159" t="s">
        <v>271</v>
      </c>
      <c r="C17" s="48">
        <v>0.56999999999999995</v>
      </c>
      <c r="D17" s="48">
        <v>0</v>
      </c>
      <c r="E17" s="48">
        <v>0</v>
      </c>
      <c r="F17" s="48">
        <v>0</v>
      </c>
      <c r="G17" s="48">
        <v>0.43</v>
      </c>
      <c r="H17" s="48">
        <v>0</v>
      </c>
      <c r="I17" s="48">
        <v>0</v>
      </c>
      <c r="J17" s="48">
        <v>0</v>
      </c>
    </row>
    <row r="18" spans="1:10" ht="28.5">
      <c r="A18" s="160" t="s">
        <v>156</v>
      </c>
      <c r="B18" s="165" t="s">
        <v>277</v>
      </c>
      <c r="C18" s="48">
        <v>0.56999999999999995</v>
      </c>
      <c r="D18" s="48">
        <v>0</v>
      </c>
      <c r="E18" s="48">
        <v>0</v>
      </c>
      <c r="F18" s="48">
        <v>0</v>
      </c>
      <c r="G18" s="48">
        <v>0.43</v>
      </c>
      <c r="H18" s="48">
        <v>0</v>
      </c>
      <c r="I18" s="48">
        <v>0</v>
      </c>
      <c r="J18" s="48">
        <v>0</v>
      </c>
    </row>
    <row r="19" spans="1:10" ht="15" customHeight="1">
      <c r="A19" s="160" t="s">
        <v>288</v>
      </c>
      <c r="B19" s="166" t="s">
        <v>289</v>
      </c>
      <c r="C19" s="48">
        <v>0.2</v>
      </c>
      <c r="D19" s="48">
        <v>0</v>
      </c>
      <c r="E19" s="48">
        <v>0</v>
      </c>
      <c r="F19" s="48">
        <v>0.1</v>
      </c>
      <c r="G19" s="48">
        <v>0</v>
      </c>
      <c r="H19" s="48">
        <v>0</v>
      </c>
      <c r="I19" s="48">
        <v>0</v>
      </c>
      <c r="J19" s="48">
        <v>0.7</v>
      </c>
    </row>
    <row r="20" spans="1:10" ht="28.5">
      <c r="A20" s="160" t="s">
        <v>288</v>
      </c>
      <c r="B20" s="166" t="s">
        <v>327</v>
      </c>
      <c r="C20" s="48">
        <v>0.43</v>
      </c>
      <c r="D20" s="48">
        <v>0</v>
      </c>
      <c r="E20" s="48">
        <v>0</v>
      </c>
      <c r="F20" s="48">
        <v>0</v>
      </c>
      <c r="G20" s="48">
        <v>0</v>
      </c>
      <c r="H20" s="48">
        <v>0</v>
      </c>
      <c r="I20" s="48">
        <v>0</v>
      </c>
      <c r="J20" s="48">
        <v>0.56999999999999995</v>
      </c>
    </row>
    <row r="21" spans="1:10" ht="28.5">
      <c r="A21" s="160" t="s">
        <v>288</v>
      </c>
      <c r="B21" s="165" t="s">
        <v>345</v>
      </c>
      <c r="C21" s="48">
        <v>0.42</v>
      </c>
      <c r="D21" s="48">
        <v>0</v>
      </c>
      <c r="E21" s="48">
        <v>0</v>
      </c>
      <c r="F21" s="48">
        <v>0.56999999999999995</v>
      </c>
      <c r="G21" s="48">
        <v>0</v>
      </c>
      <c r="H21" s="48">
        <v>0</v>
      </c>
      <c r="I21" s="48">
        <v>0</v>
      </c>
      <c r="J21" s="48">
        <v>0</v>
      </c>
    </row>
    <row r="22" spans="1:10" ht="28.5">
      <c r="A22" s="160" t="s">
        <v>288</v>
      </c>
      <c r="B22" s="166" t="s">
        <v>364</v>
      </c>
      <c r="C22" s="48">
        <v>0.22</v>
      </c>
      <c r="D22" s="48">
        <v>0.11</v>
      </c>
      <c r="E22" s="48">
        <v>0</v>
      </c>
      <c r="F22" s="48">
        <v>0.33</v>
      </c>
      <c r="G22" s="48">
        <v>0</v>
      </c>
      <c r="H22" s="48">
        <v>0</v>
      </c>
      <c r="I22" s="48">
        <v>0</v>
      </c>
      <c r="J22" s="48">
        <v>0.33</v>
      </c>
    </row>
    <row r="23" spans="1:10" ht="28.5">
      <c r="A23" s="160" t="s">
        <v>288</v>
      </c>
      <c r="B23" s="165" t="s">
        <v>384</v>
      </c>
      <c r="C23" s="48">
        <v>0.25</v>
      </c>
      <c r="D23" s="48">
        <v>0.25</v>
      </c>
      <c r="E23" s="48">
        <v>0.25</v>
      </c>
      <c r="F23" s="48">
        <v>0.25</v>
      </c>
      <c r="G23" s="48">
        <v>0</v>
      </c>
      <c r="H23" s="48">
        <v>0</v>
      </c>
      <c r="I23" s="48">
        <v>0</v>
      </c>
      <c r="J23" s="48">
        <v>0</v>
      </c>
    </row>
    <row r="24" spans="1:10" ht="28.5">
      <c r="A24" s="160" t="s">
        <v>288</v>
      </c>
      <c r="B24" s="165" t="s">
        <v>394</v>
      </c>
      <c r="C24" s="48">
        <v>0.2</v>
      </c>
      <c r="D24" s="141">
        <v>0</v>
      </c>
      <c r="E24" s="48">
        <v>0</v>
      </c>
      <c r="F24" s="48">
        <v>0.4</v>
      </c>
      <c r="G24" s="48">
        <v>0</v>
      </c>
      <c r="H24" s="48">
        <v>0</v>
      </c>
      <c r="I24" s="48">
        <v>0</v>
      </c>
      <c r="J24" s="48">
        <v>0.4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ACED8-D92A-44E4-90A4-2E52EDECF249}">
  <dimension ref="A1:W24"/>
  <sheetViews>
    <sheetView topLeftCell="K1" workbookViewId="0">
      <selection activeCell="J20" sqref="J20"/>
    </sheetView>
  </sheetViews>
  <sheetFormatPr baseColWidth="10" defaultRowHeight="15"/>
  <cols>
    <col min="1" max="16384" width="11.42578125" style="156"/>
  </cols>
  <sheetData>
    <row r="1" spans="1:23" ht="15.75" thickBot="1"/>
    <row r="2" spans="1:23">
      <c r="A2" s="256" t="s">
        <v>640</v>
      </c>
      <c r="B2" s="256" t="s">
        <v>639</v>
      </c>
      <c r="D2" s="256" t="s">
        <v>640</v>
      </c>
      <c r="E2" s="256" t="s">
        <v>639</v>
      </c>
      <c r="G2" s="256" t="s">
        <v>640</v>
      </c>
      <c r="H2" s="256" t="s">
        <v>639</v>
      </c>
      <c r="J2" s="256" t="s">
        <v>640</v>
      </c>
      <c r="K2" s="256" t="s">
        <v>639</v>
      </c>
      <c r="M2" s="256" t="s">
        <v>640</v>
      </c>
      <c r="N2" s="256" t="s">
        <v>639</v>
      </c>
      <c r="P2" s="256" t="s">
        <v>640</v>
      </c>
      <c r="Q2" s="256" t="s">
        <v>639</v>
      </c>
      <c r="S2" s="256" t="s">
        <v>640</v>
      </c>
      <c r="T2" s="256" t="s">
        <v>639</v>
      </c>
      <c r="V2" s="256" t="s">
        <v>640</v>
      </c>
      <c r="W2" s="256" t="s">
        <v>639</v>
      </c>
    </row>
    <row r="3" spans="1:23">
      <c r="A3" s="253">
        <v>0.2</v>
      </c>
      <c r="B3" s="254">
        <v>2</v>
      </c>
      <c r="D3" s="253">
        <v>0.2</v>
      </c>
      <c r="E3" s="254">
        <v>19</v>
      </c>
      <c r="G3" s="253">
        <v>0.2</v>
      </c>
      <c r="H3" s="254">
        <v>21</v>
      </c>
      <c r="J3" s="253">
        <v>0.2</v>
      </c>
      <c r="K3" s="254">
        <v>18</v>
      </c>
      <c r="M3" s="253">
        <v>0.2</v>
      </c>
      <c r="N3" s="254">
        <v>10</v>
      </c>
      <c r="P3" s="253">
        <v>0.2</v>
      </c>
      <c r="Q3" s="254">
        <v>22</v>
      </c>
      <c r="S3" s="253">
        <v>0.2</v>
      </c>
      <c r="T3" s="254">
        <v>21</v>
      </c>
      <c r="V3" s="253">
        <v>0.2</v>
      </c>
      <c r="W3" s="254">
        <v>15</v>
      </c>
    </row>
    <row r="4" spans="1:23">
      <c r="A4" s="253">
        <v>0.4</v>
      </c>
      <c r="B4" s="254">
        <v>6</v>
      </c>
      <c r="D4" s="253">
        <v>0.4</v>
      </c>
      <c r="E4" s="254">
        <v>3</v>
      </c>
      <c r="G4" s="253">
        <v>0.4</v>
      </c>
      <c r="H4" s="254">
        <v>1</v>
      </c>
      <c r="J4" s="253">
        <v>0.4</v>
      </c>
      <c r="K4" s="254">
        <v>3</v>
      </c>
      <c r="M4" s="253">
        <v>0.4</v>
      </c>
      <c r="N4" s="254">
        <v>0</v>
      </c>
      <c r="P4" s="253">
        <v>0.4</v>
      </c>
      <c r="Q4" s="254">
        <v>0</v>
      </c>
      <c r="S4" s="253">
        <v>0.4</v>
      </c>
      <c r="T4" s="254">
        <v>0</v>
      </c>
      <c r="V4" s="253">
        <v>0.4</v>
      </c>
      <c r="W4" s="254">
        <v>3</v>
      </c>
    </row>
    <row r="5" spans="1:23">
      <c r="A5" s="253">
        <v>0.6</v>
      </c>
      <c r="B5" s="254">
        <v>14</v>
      </c>
      <c r="D5" s="253">
        <v>0.6</v>
      </c>
      <c r="E5" s="254">
        <v>0</v>
      </c>
      <c r="G5" s="253">
        <v>0.6</v>
      </c>
      <c r="H5" s="254">
        <v>0</v>
      </c>
      <c r="J5" s="253">
        <v>0.6</v>
      </c>
      <c r="K5" s="254">
        <v>1</v>
      </c>
      <c r="M5" s="253">
        <v>0.6</v>
      </c>
      <c r="N5" s="254">
        <v>12</v>
      </c>
      <c r="P5" s="253">
        <v>0.6</v>
      </c>
      <c r="Q5" s="254">
        <v>0</v>
      </c>
      <c r="S5" s="253">
        <v>0.6</v>
      </c>
      <c r="T5" s="254">
        <v>1</v>
      </c>
      <c r="V5" s="253">
        <v>0.6</v>
      </c>
      <c r="W5" s="254">
        <v>3</v>
      </c>
    </row>
    <row r="6" spans="1:23">
      <c r="A6" s="253">
        <v>0.8</v>
      </c>
      <c r="B6" s="254">
        <v>0</v>
      </c>
      <c r="D6" s="253">
        <v>0.8</v>
      </c>
      <c r="E6" s="254">
        <v>0</v>
      </c>
      <c r="G6" s="253">
        <v>0.8</v>
      </c>
      <c r="H6" s="254">
        <v>0</v>
      </c>
      <c r="J6" s="253">
        <v>0.8</v>
      </c>
      <c r="K6" s="254">
        <v>0</v>
      </c>
      <c r="M6" s="253">
        <v>0.8</v>
      </c>
      <c r="N6" s="254">
        <v>0</v>
      </c>
      <c r="P6" s="253">
        <v>0.8</v>
      </c>
      <c r="Q6" s="254">
        <v>0</v>
      </c>
      <c r="S6" s="253">
        <v>0.8</v>
      </c>
      <c r="T6" s="254">
        <v>0</v>
      </c>
      <c r="V6" s="253">
        <v>0.8</v>
      </c>
      <c r="W6" s="254">
        <v>1</v>
      </c>
    </row>
    <row r="7" spans="1:23">
      <c r="A7" s="253">
        <v>1</v>
      </c>
      <c r="B7" s="254">
        <v>0</v>
      </c>
      <c r="D7" s="253">
        <v>1</v>
      </c>
      <c r="E7" s="254">
        <v>0</v>
      </c>
      <c r="G7" s="253">
        <v>1</v>
      </c>
      <c r="H7" s="254">
        <v>0</v>
      </c>
      <c r="J7" s="253">
        <v>1</v>
      </c>
      <c r="K7" s="254">
        <v>0</v>
      </c>
      <c r="M7" s="253">
        <v>1</v>
      </c>
      <c r="N7" s="254">
        <v>0</v>
      </c>
      <c r="P7" s="253">
        <v>1</v>
      </c>
      <c r="Q7" s="254">
        <v>0</v>
      </c>
      <c r="S7" s="253">
        <v>1</v>
      </c>
      <c r="T7" s="254">
        <v>0</v>
      </c>
      <c r="V7" s="253">
        <v>1</v>
      </c>
      <c r="W7" s="254">
        <v>0</v>
      </c>
    </row>
    <row r="8" spans="1:23" ht="15.75" thickBot="1">
      <c r="A8" s="255" t="s">
        <v>638</v>
      </c>
      <c r="B8" s="255">
        <v>0</v>
      </c>
      <c r="D8" s="255" t="s">
        <v>638</v>
      </c>
      <c r="E8" s="255">
        <v>0</v>
      </c>
      <c r="G8" s="255" t="s">
        <v>638</v>
      </c>
      <c r="H8" s="255">
        <v>0</v>
      </c>
      <c r="J8" s="255" t="s">
        <v>638</v>
      </c>
      <c r="K8" s="255">
        <v>0</v>
      </c>
      <c r="M8" s="255" t="s">
        <v>638</v>
      </c>
      <c r="N8" s="255">
        <v>0</v>
      </c>
      <c r="P8" s="255" t="s">
        <v>638</v>
      </c>
      <c r="Q8" s="255">
        <v>0</v>
      </c>
      <c r="S8" s="255" t="s">
        <v>638</v>
      </c>
      <c r="T8" s="255">
        <v>0</v>
      </c>
      <c r="V8" s="255" t="s">
        <v>638</v>
      </c>
      <c r="W8" s="255">
        <v>0</v>
      </c>
    </row>
    <row r="11" spans="1:23" ht="60">
      <c r="C11" s="209" t="s">
        <v>431</v>
      </c>
      <c r="D11" s="208" t="s">
        <v>432</v>
      </c>
      <c r="E11" s="207" t="s">
        <v>433</v>
      </c>
      <c r="F11" s="207" t="s">
        <v>415</v>
      </c>
      <c r="G11" s="207" t="s">
        <v>666</v>
      </c>
      <c r="H11" s="207" t="s">
        <v>665</v>
      </c>
      <c r="I11" s="207" t="s">
        <v>664</v>
      </c>
      <c r="J11" s="207" t="s">
        <v>663</v>
      </c>
    </row>
    <row r="12" spans="1:23">
      <c r="B12" s="185" t="s">
        <v>634</v>
      </c>
      <c r="C12" s="257">
        <v>2</v>
      </c>
      <c r="D12" s="257">
        <v>19</v>
      </c>
      <c r="E12" s="257">
        <v>21</v>
      </c>
      <c r="F12" s="257">
        <v>18</v>
      </c>
      <c r="G12" s="257">
        <v>10</v>
      </c>
      <c r="H12" s="257">
        <v>22</v>
      </c>
      <c r="I12" s="257">
        <v>21</v>
      </c>
      <c r="J12" s="257">
        <v>15</v>
      </c>
    </row>
    <row r="13" spans="1:23">
      <c r="B13" s="185" t="s">
        <v>633</v>
      </c>
      <c r="C13" s="257">
        <v>6</v>
      </c>
      <c r="D13" s="257">
        <v>3</v>
      </c>
      <c r="E13" s="257">
        <v>1</v>
      </c>
      <c r="F13" s="257">
        <v>3</v>
      </c>
      <c r="G13" s="257">
        <v>0</v>
      </c>
      <c r="H13" s="257">
        <v>0</v>
      </c>
      <c r="I13" s="257">
        <v>0</v>
      </c>
      <c r="J13" s="257">
        <v>3</v>
      </c>
    </row>
    <row r="14" spans="1:23">
      <c r="B14" s="185" t="s">
        <v>632</v>
      </c>
      <c r="C14" s="257">
        <v>14</v>
      </c>
      <c r="D14" s="257">
        <v>0</v>
      </c>
      <c r="E14" s="257">
        <v>0</v>
      </c>
      <c r="F14" s="257">
        <v>1</v>
      </c>
      <c r="G14" s="257">
        <v>12</v>
      </c>
      <c r="H14" s="257">
        <v>0</v>
      </c>
      <c r="I14" s="257">
        <v>1</v>
      </c>
      <c r="J14" s="257">
        <v>3</v>
      </c>
    </row>
    <row r="15" spans="1:23">
      <c r="B15" s="185" t="s">
        <v>631</v>
      </c>
      <c r="C15" s="257">
        <v>0</v>
      </c>
      <c r="D15" s="257">
        <v>0</v>
      </c>
      <c r="E15" s="257">
        <v>0</v>
      </c>
      <c r="F15" s="257">
        <v>0</v>
      </c>
      <c r="G15" s="257">
        <v>0</v>
      </c>
      <c r="H15" s="257">
        <v>0</v>
      </c>
      <c r="I15" s="257">
        <v>0</v>
      </c>
      <c r="J15" s="257">
        <v>1</v>
      </c>
    </row>
    <row r="16" spans="1:23">
      <c r="B16" s="185" t="s">
        <v>630</v>
      </c>
      <c r="C16" s="257">
        <v>0</v>
      </c>
      <c r="D16" s="257">
        <v>0</v>
      </c>
      <c r="E16" s="257">
        <v>0</v>
      </c>
      <c r="F16" s="257">
        <v>0</v>
      </c>
      <c r="G16" s="257">
        <v>0</v>
      </c>
      <c r="H16" s="257">
        <v>0</v>
      </c>
      <c r="I16" s="257">
        <v>0</v>
      </c>
      <c r="J16" s="257">
        <v>0</v>
      </c>
    </row>
    <row r="18" spans="2:10">
      <c r="C18" s="322" t="s">
        <v>431</v>
      </c>
      <c r="D18" s="351"/>
      <c r="E18" s="322" t="s">
        <v>432</v>
      </c>
      <c r="F18" s="351"/>
      <c r="G18" s="353" t="s">
        <v>433</v>
      </c>
      <c r="H18" s="354"/>
      <c r="I18" s="209" t="s">
        <v>709</v>
      </c>
      <c r="J18" s="335" t="s">
        <v>714</v>
      </c>
    </row>
    <row r="19" spans="2:10" ht="45">
      <c r="C19" s="209" t="s">
        <v>710</v>
      </c>
      <c r="D19" s="207" t="s">
        <v>709</v>
      </c>
      <c r="E19" s="208" t="s">
        <v>711</v>
      </c>
      <c r="F19" s="207" t="s">
        <v>709</v>
      </c>
      <c r="G19" s="207" t="s">
        <v>712</v>
      </c>
      <c r="H19" s="207" t="s">
        <v>709</v>
      </c>
      <c r="I19" s="207" t="s">
        <v>663</v>
      </c>
      <c r="J19" s="355"/>
    </row>
    <row r="20" spans="2:10">
      <c r="B20" s="185" t="s">
        <v>634</v>
      </c>
      <c r="C20" s="180">
        <v>2</v>
      </c>
      <c r="D20" s="257">
        <v>10</v>
      </c>
      <c r="E20" s="257">
        <v>19</v>
      </c>
      <c r="F20" s="257">
        <v>22</v>
      </c>
      <c r="G20" s="257">
        <v>21</v>
      </c>
      <c r="H20" s="257">
        <v>21</v>
      </c>
      <c r="I20" s="257">
        <v>15</v>
      </c>
      <c r="J20" s="257">
        <v>18</v>
      </c>
    </row>
    <row r="21" spans="2:10">
      <c r="B21" s="185" t="s">
        <v>633</v>
      </c>
      <c r="C21" s="180">
        <v>6</v>
      </c>
      <c r="D21" s="257">
        <v>0</v>
      </c>
      <c r="E21" s="257">
        <v>3</v>
      </c>
      <c r="F21" s="257">
        <v>0</v>
      </c>
      <c r="G21" s="257">
        <v>1</v>
      </c>
      <c r="H21" s="257">
        <v>0</v>
      </c>
      <c r="I21" s="257">
        <v>3</v>
      </c>
      <c r="J21" s="257">
        <v>3</v>
      </c>
    </row>
    <row r="22" spans="2:10">
      <c r="B22" s="185" t="s">
        <v>632</v>
      </c>
      <c r="C22" s="180">
        <v>14</v>
      </c>
      <c r="D22" s="257">
        <v>12</v>
      </c>
      <c r="E22" s="257">
        <v>0</v>
      </c>
      <c r="F22" s="257">
        <v>0</v>
      </c>
      <c r="G22" s="257">
        <v>0</v>
      </c>
      <c r="H22" s="257">
        <v>1</v>
      </c>
      <c r="I22" s="257">
        <v>3</v>
      </c>
      <c r="J22" s="257">
        <v>1</v>
      </c>
    </row>
    <row r="23" spans="2:10">
      <c r="B23" s="185" t="s">
        <v>631</v>
      </c>
      <c r="C23" s="180">
        <v>0</v>
      </c>
      <c r="D23" s="257">
        <v>0</v>
      </c>
      <c r="E23" s="257">
        <v>0</v>
      </c>
      <c r="F23" s="257">
        <v>0</v>
      </c>
      <c r="G23" s="257">
        <v>0</v>
      </c>
      <c r="H23" s="257">
        <v>0</v>
      </c>
      <c r="I23" s="257">
        <v>1</v>
      </c>
      <c r="J23" s="257">
        <v>0</v>
      </c>
    </row>
    <row r="24" spans="2:10">
      <c r="B24" s="185" t="s">
        <v>630</v>
      </c>
      <c r="C24" s="180">
        <v>0</v>
      </c>
      <c r="D24" s="257">
        <v>0</v>
      </c>
      <c r="E24" s="257">
        <v>0</v>
      </c>
      <c r="F24" s="257">
        <v>0</v>
      </c>
      <c r="G24" s="257">
        <v>0</v>
      </c>
      <c r="H24" s="257">
        <v>0</v>
      </c>
      <c r="I24" s="257">
        <v>0</v>
      </c>
      <c r="J24" s="257">
        <v>0</v>
      </c>
    </row>
  </sheetData>
  <sortState xmlns:xlrd2="http://schemas.microsoft.com/office/spreadsheetml/2017/richdata2" ref="V3:V7">
    <sortCondition ref="V3"/>
  </sortState>
  <mergeCells count="4">
    <mergeCell ref="C18:D18"/>
    <mergeCell ref="E18:F18"/>
    <mergeCell ref="G18:H18"/>
    <mergeCell ref="J18:J1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96235-9E82-45B9-AAAC-177753240EB2}">
  <dimension ref="A1:H40"/>
  <sheetViews>
    <sheetView zoomScale="69" zoomScaleNormal="69" workbookViewId="0">
      <pane xSplit="1" ySplit="1" topLeftCell="B34" activePane="bottomRight" state="frozen"/>
      <selection pane="topRight"/>
      <selection pane="bottomLeft"/>
      <selection pane="bottomRight" activeCell="B42" sqref="B42"/>
    </sheetView>
  </sheetViews>
  <sheetFormatPr baseColWidth="10" defaultColWidth="9.140625" defaultRowHeight="15"/>
  <cols>
    <col min="1" max="1" width="19" style="1" customWidth="1"/>
    <col min="2" max="2" width="85.85546875" style="1" customWidth="1"/>
    <col min="3" max="3" width="44.5703125" style="1" customWidth="1"/>
    <col min="4" max="4" width="67.28515625" style="1" bestFit="1" customWidth="1"/>
  </cols>
  <sheetData>
    <row r="1" spans="1:8" ht="59.25" customHeight="1">
      <c r="A1" s="149" t="s">
        <v>508</v>
      </c>
      <c r="B1" s="105" t="s">
        <v>0</v>
      </c>
      <c r="C1" s="99" t="s">
        <v>449</v>
      </c>
      <c r="D1" s="99" t="s">
        <v>450</v>
      </c>
      <c r="H1" s="79"/>
    </row>
    <row r="2" spans="1:8" ht="185.25">
      <c r="A2" s="7" t="s">
        <v>510</v>
      </c>
      <c r="B2" s="32" t="s">
        <v>28</v>
      </c>
      <c r="C2" s="32"/>
      <c r="D2" s="7" t="s">
        <v>38</v>
      </c>
    </row>
    <row r="3" spans="1:8" ht="85.5">
      <c r="A3" s="7" t="s">
        <v>510</v>
      </c>
      <c r="B3" s="13" t="s">
        <v>49</v>
      </c>
      <c r="C3" s="13"/>
      <c r="D3" s="14" t="s">
        <v>451</v>
      </c>
    </row>
    <row r="4" spans="1:8" ht="199.5">
      <c r="A4" s="7" t="s">
        <v>510</v>
      </c>
      <c r="B4" s="17" t="s">
        <v>64</v>
      </c>
      <c r="C4" s="30" t="s">
        <v>452</v>
      </c>
      <c r="D4" s="4"/>
    </row>
    <row r="5" spans="1:8" ht="185.25">
      <c r="A5" s="7" t="s">
        <v>510</v>
      </c>
      <c r="B5" s="59" t="s">
        <v>80</v>
      </c>
      <c r="C5" s="4" t="s">
        <v>453</v>
      </c>
      <c r="D5" s="81"/>
    </row>
    <row r="6" spans="1:8" ht="185.25">
      <c r="A6" s="7" t="s">
        <v>510</v>
      </c>
      <c r="B6" s="64" t="s">
        <v>95</v>
      </c>
      <c r="C6" s="6" t="s">
        <v>453</v>
      </c>
      <c r="D6" s="21"/>
    </row>
    <row r="7" spans="1:8" ht="85.5">
      <c r="A7" s="7" t="s">
        <v>510</v>
      </c>
      <c r="B7" s="17" t="s">
        <v>109</v>
      </c>
      <c r="C7" s="17"/>
      <c r="D7" s="93" t="s">
        <v>454</v>
      </c>
    </row>
    <row r="8" spans="1:8">
      <c r="A8" s="282" t="s">
        <v>510</v>
      </c>
      <c r="B8" s="262" t="s">
        <v>123</v>
      </c>
      <c r="C8" s="262"/>
      <c r="D8" s="295" t="s">
        <v>94</v>
      </c>
    </row>
    <row r="9" spans="1:8" ht="199.5">
      <c r="A9" s="7" t="s">
        <v>510</v>
      </c>
      <c r="B9" s="86" t="s">
        <v>132</v>
      </c>
      <c r="C9" s="30" t="s">
        <v>452</v>
      </c>
      <c r="D9" s="117"/>
    </row>
    <row r="10" spans="1:8" ht="185.25">
      <c r="A10" s="7" t="s">
        <v>510</v>
      </c>
      <c r="B10" s="64" t="s">
        <v>146</v>
      </c>
      <c r="C10" s="6" t="s">
        <v>453</v>
      </c>
      <c r="D10" s="116"/>
    </row>
    <row r="11" spans="1:8" ht="185.25">
      <c r="A11" s="4" t="s">
        <v>511</v>
      </c>
      <c r="B11" s="64" t="s">
        <v>157</v>
      </c>
      <c r="C11" s="6" t="s">
        <v>453</v>
      </c>
      <c r="D11" s="71"/>
    </row>
    <row r="12" spans="1:8" ht="185.25">
      <c r="A12" s="4" t="s">
        <v>511</v>
      </c>
      <c r="B12" s="64" t="s">
        <v>167</v>
      </c>
      <c r="C12" s="6" t="s">
        <v>453</v>
      </c>
      <c r="D12" s="21"/>
    </row>
    <row r="13" spans="1:8" ht="99.75">
      <c r="A13" s="4" t="s">
        <v>511</v>
      </c>
      <c r="B13" s="64" t="s">
        <v>176</v>
      </c>
      <c r="C13" s="64"/>
      <c r="D13" s="22" t="s">
        <v>180</v>
      </c>
    </row>
    <row r="14" spans="1:8" ht="114">
      <c r="A14" s="4" t="s">
        <v>511</v>
      </c>
      <c r="B14" s="64" t="s">
        <v>184</v>
      </c>
      <c r="C14" s="64"/>
      <c r="D14" s="11" t="s">
        <v>188</v>
      </c>
    </row>
    <row r="15" spans="1:8" ht="128.25">
      <c r="A15" s="4" t="s">
        <v>511</v>
      </c>
      <c r="B15" s="64" t="s">
        <v>195</v>
      </c>
      <c r="C15" s="64"/>
      <c r="D15" s="11" t="s">
        <v>201</v>
      </c>
    </row>
    <row r="16" spans="1:8" ht="128.25">
      <c r="A16" s="4" t="s">
        <v>511</v>
      </c>
      <c r="B16" s="64" t="s">
        <v>205</v>
      </c>
      <c r="C16" s="64"/>
      <c r="D16" s="14" t="s">
        <v>455</v>
      </c>
    </row>
    <row r="17" spans="1:4" ht="185.25">
      <c r="A17" s="4" t="s">
        <v>511</v>
      </c>
      <c r="B17" s="17" t="s">
        <v>218</v>
      </c>
      <c r="C17" s="6" t="s">
        <v>453</v>
      </c>
      <c r="D17" s="13"/>
    </row>
    <row r="18" spans="1:4" ht="185.25">
      <c r="A18" s="4" t="s">
        <v>511</v>
      </c>
      <c r="B18" s="17" t="s">
        <v>229</v>
      </c>
      <c r="C18" s="6" t="s">
        <v>453</v>
      </c>
      <c r="D18" s="13"/>
    </row>
    <row r="19" spans="1:4" ht="185.25">
      <c r="A19" s="4" t="s">
        <v>511</v>
      </c>
      <c r="B19" s="64" t="s">
        <v>697</v>
      </c>
      <c r="C19" s="6" t="s">
        <v>453</v>
      </c>
      <c r="D19" s="21"/>
    </row>
    <row r="20" spans="1:4" ht="128.25">
      <c r="A20" s="4" t="s">
        <v>511</v>
      </c>
      <c r="B20" s="17" t="s">
        <v>241</v>
      </c>
      <c r="C20" s="17"/>
      <c r="D20" s="4" t="s">
        <v>248</v>
      </c>
    </row>
    <row r="21" spans="1:4" ht="185.25">
      <c r="A21" s="4" t="s">
        <v>511</v>
      </c>
      <c r="B21" s="64" t="s">
        <v>698</v>
      </c>
      <c r="C21" s="6" t="s">
        <v>453</v>
      </c>
      <c r="D21" s="21"/>
    </row>
    <row r="22" spans="1:4" ht="185.25">
      <c r="A22" s="4" t="s">
        <v>511</v>
      </c>
      <c r="B22" s="64" t="s">
        <v>701</v>
      </c>
      <c r="C22" s="6" t="s">
        <v>453</v>
      </c>
      <c r="D22" s="21"/>
    </row>
    <row r="23" spans="1:4" ht="185.25">
      <c r="A23" s="4" t="s">
        <v>511</v>
      </c>
      <c r="B23" s="17" t="s">
        <v>271</v>
      </c>
      <c r="C23" s="6" t="s">
        <v>453</v>
      </c>
      <c r="D23" s="13"/>
    </row>
    <row r="24" spans="1:4" ht="185.25">
      <c r="A24" s="4" t="s">
        <v>511</v>
      </c>
      <c r="B24" s="17" t="s">
        <v>277</v>
      </c>
      <c r="C24" s="6" t="s">
        <v>453</v>
      </c>
      <c r="D24" s="13"/>
    </row>
    <row r="25" spans="1:4" ht="242.25">
      <c r="A25" s="4" t="s">
        <v>512</v>
      </c>
      <c r="B25" s="64" t="s">
        <v>289</v>
      </c>
      <c r="C25" s="64"/>
      <c r="D25" s="4" t="s">
        <v>293</v>
      </c>
    </row>
    <row r="26" spans="1:4" ht="99.75">
      <c r="A26" s="4" t="s">
        <v>512</v>
      </c>
      <c r="B26" s="80" t="s">
        <v>295</v>
      </c>
      <c r="C26" s="80"/>
      <c r="D26" s="4" t="s">
        <v>302</v>
      </c>
    </row>
    <row r="27" spans="1:4" ht="85.5">
      <c r="A27" s="4" t="s">
        <v>512</v>
      </c>
      <c r="B27" s="21" t="s">
        <v>307</v>
      </c>
      <c r="C27" s="64"/>
      <c r="D27" s="4" t="s">
        <v>313</v>
      </c>
    </row>
    <row r="28" spans="1:4">
      <c r="A28" s="260" t="s">
        <v>512</v>
      </c>
      <c r="B28" s="296" t="s">
        <v>318</v>
      </c>
      <c r="C28" s="296"/>
      <c r="D28" s="260" t="s">
        <v>94</v>
      </c>
    </row>
    <row r="29" spans="1:4" ht="185.25">
      <c r="A29" s="4" t="s">
        <v>512</v>
      </c>
      <c r="B29" s="64" t="s">
        <v>327</v>
      </c>
      <c r="C29" s="64"/>
      <c r="D29" s="4" t="s">
        <v>334</v>
      </c>
    </row>
    <row r="30" spans="1:4">
      <c r="A30" s="260" t="s">
        <v>512</v>
      </c>
      <c r="B30" s="262" t="s">
        <v>405</v>
      </c>
      <c r="C30" s="262"/>
      <c r="D30" s="260" t="s">
        <v>94</v>
      </c>
    </row>
    <row r="31" spans="1:4" ht="85.5">
      <c r="A31" s="4" t="s">
        <v>512</v>
      </c>
      <c r="B31" s="17" t="s">
        <v>345</v>
      </c>
      <c r="C31" s="17"/>
      <c r="D31" s="76" t="s">
        <v>574</v>
      </c>
    </row>
    <row r="32" spans="1:4">
      <c r="A32" s="260" t="s">
        <v>512</v>
      </c>
      <c r="B32" s="262" t="s">
        <v>356</v>
      </c>
      <c r="C32" s="262"/>
      <c r="D32" s="260" t="s">
        <v>94</v>
      </c>
    </row>
    <row r="33" spans="1:4">
      <c r="A33" s="260" t="s">
        <v>512</v>
      </c>
      <c r="B33" s="262" t="s">
        <v>358</v>
      </c>
      <c r="C33" s="262"/>
      <c r="D33" s="260" t="s">
        <v>94</v>
      </c>
    </row>
    <row r="34" spans="1:4" ht="71.25">
      <c r="A34" s="4" t="s">
        <v>512</v>
      </c>
      <c r="B34" s="64" t="s">
        <v>364</v>
      </c>
      <c r="C34" s="64"/>
      <c r="D34" s="4" t="s">
        <v>372</v>
      </c>
    </row>
    <row r="35" spans="1:4" ht="99.75">
      <c r="A35" s="4" t="s">
        <v>512</v>
      </c>
      <c r="B35" s="17" t="s">
        <v>700</v>
      </c>
      <c r="C35" s="17"/>
      <c r="D35" s="4" t="s">
        <v>379</v>
      </c>
    </row>
    <row r="36" spans="1:4">
      <c r="A36" s="260" t="s">
        <v>512</v>
      </c>
      <c r="B36" s="262" t="s">
        <v>384</v>
      </c>
      <c r="C36" s="262"/>
      <c r="D36" s="260" t="s">
        <v>94</v>
      </c>
    </row>
    <row r="37" spans="1:4" ht="99.75">
      <c r="A37" s="4" t="s">
        <v>512</v>
      </c>
      <c r="B37" s="17" t="s">
        <v>394</v>
      </c>
      <c r="C37" s="17"/>
      <c r="D37" s="4" t="s">
        <v>600</v>
      </c>
    </row>
    <row r="39" spans="1:4">
      <c r="B39" s="74" t="s">
        <v>446</v>
      </c>
    </row>
    <row r="40" spans="1:4">
      <c r="B40" s="170" t="s">
        <v>448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EB8FC-0B1B-4F69-902B-8EB6CEC350B2}">
  <dimension ref="A3:C7"/>
  <sheetViews>
    <sheetView workbookViewId="0">
      <selection activeCell="B4" sqref="B4"/>
    </sheetView>
  </sheetViews>
  <sheetFormatPr baseColWidth="10" defaultRowHeight="15"/>
  <cols>
    <col min="1" max="1" width="17.5703125" bestFit="1" customWidth="1"/>
    <col min="2" max="2" width="60.140625" bestFit="1" customWidth="1"/>
    <col min="3" max="3" width="44.140625" bestFit="1" customWidth="1"/>
  </cols>
  <sheetData>
    <row r="3" spans="1:3">
      <c r="A3" s="110" t="s">
        <v>506</v>
      </c>
      <c r="B3" t="s">
        <v>514</v>
      </c>
      <c r="C3" t="s">
        <v>513</v>
      </c>
    </row>
    <row r="4" spans="1:3">
      <c r="A4" s="112" t="s">
        <v>510</v>
      </c>
      <c r="B4" s="111">
        <v>4</v>
      </c>
      <c r="C4" s="111">
        <v>5</v>
      </c>
    </row>
    <row r="5" spans="1:3">
      <c r="A5" s="112" t="s">
        <v>511</v>
      </c>
      <c r="B5" s="111">
        <v>5</v>
      </c>
      <c r="C5" s="111">
        <v>9</v>
      </c>
    </row>
    <row r="6" spans="1:3">
      <c r="A6" s="112" t="s">
        <v>512</v>
      </c>
      <c r="B6" s="111">
        <v>13</v>
      </c>
      <c r="C6" s="111"/>
    </row>
    <row r="7" spans="1:3">
      <c r="A7" s="112" t="s">
        <v>504</v>
      </c>
      <c r="B7" s="111">
        <v>22</v>
      </c>
      <c r="C7" s="111">
        <v>14</v>
      </c>
    </row>
  </sheetData>
  <pageMargins left="0.7" right="0.7" top="0.75" bottom="0.75" header="0.3" footer="0.3"/>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C2EED-E805-4C58-B663-3DCA48FC174E}">
  <dimension ref="A1:H42"/>
  <sheetViews>
    <sheetView workbookViewId="0">
      <pane xSplit="1" ySplit="2" topLeftCell="D3" activePane="bottomRight" state="frozen"/>
      <selection pane="topRight"/>
      <selection pane="bottomLeft"/>
      <selection pane="bottomRight" activeCell="H8" sqref="H8:H40"/>
    </sheetView>
  </sheetViews>
  <sheetFormatPr baseColWidth="10" defaultColWidth="9.140625" defaultRowHeight="15"/>
  <cols>
    <col min="1" max="1" width="19" style="1" customWidth="1"/>
    <col min="2" max="2" width="85.85546875" style="1" customWidth="1"/>
    <col min="3" max="3" width="38.28515625" customWidth="1"/>
    <col min="4" max="4" width="14.7109375" bestFit="1" customWidth="1"/>
    <col min="5" max="5" width="16.28515625" bestFit="1" customWidth="1"/>
    <col min="6" max="6" width="18.28515625" bestFit="1" customWidth="1"/>
    <col min="7" max="7" width="15.140625" bestFit="1" customWidth="1"/>
  </cols>
  <sheetData>
    <row r="1" spans="1:8" ht="15" customHeight="1">
      <c r="A1" s="324"/>
      <c r="B1" s="318" t="s">
        <v>0</v>
      </c>
      <c r="C1" s="318" t="s">
        <v>14</v>
      </c>
      <c r="D1" s="356" t="s">
        <v>456</v>
      </c>
      <c r="E1" s="357"/>
      <c r="F1" s="357"/>
      <c r="G1" s="358"/>
    </row>
    <row r="2" spans="1:8" ht="15" customHeight="1">
      <c r="A2" s="324"/>
      <c r="B2" s="319"/>
      <c r="C2" s="319"/>
      <c r="D2" s="56" t="s">
        <v>457</v>
      </c>
      <c r="E2" s="56" t="s">
        <v>458</v>
      </c>
      <c r="F2" s="56" t="s">
        <v>459</v>
      </c>
      <c r="G2" s="56" t="s">
        <v>460</v>
      </c>
    </row>
    <row r="3" spans="1:8">
      <c r="A3" s="316" t="s">
        <v>27</v>
      </c>
      <c r="B3" s="32" t="s">
        <v>28</v>
      </c>
      <c r="C3" s="7">
        <v>9</v>
      </c>
      <c r="D3" s="58"/>
      <c r="E3" s="58" t="s">
        <v>420</v>
      </c>
      <c r="F3" s="57"/>
      <c r="G3" s="58"/>
    </row>
    <row r="4" spans="1:8">
      <c r="A4" s="317"/>
      <c r="B4" s="274" t="s">
        <v>49</v>
      </c>
      <c r="C4" s="275">
        <v>7</v>
      </c>
      <c r="D4" s="275"/>
      <c r="E4" s="300"/>
      <c r="F4" s="301"/>
      <c r="G4" s="301"/>
    </row>
    <row r="5" spans="1:8">
      <c r="A5" s="317"/>
      <c r="B5" s="274" t="s">
        <v>64</v>
      </c>
      <c r="C5" s="275">
        <v>5</v>
      </c>
      <c r="D5" s="302"/>
      <c r="E5" s="302"/>
      <c r="F5" s="302"/>
      <c r="G5" s="302"/>
      <c r="H5" s="55"/>
    </row>
    <row r="6" spans="1:8">
      <c r="A6" s="317"/>
      <c r="B6" s="59" t="s">
        <v>80</v>
      </c>
      <c r="C6" s="76" t="s">
        <v>441</v>
      </c>
      <c r="D6" s="87" t="s">
        <v>420</v>
      </c>
      <c r="E6" s="87"/>
      <c r="F6" s="87"/>
      <c r="G6" s="137"/>
    </row>
    <row r="7" spans="1:8">
      <c r="A7" s="317"/>
      <c r="B7" s="21" t="s">
        <v>95</v>
      </c>
      <c r="C7" s="27">
        <v>7</v>
      </c>
      <c r="D7" s="58" t="s">
        <v>420</v>
      </c>
      <c r="E7" s="57"/>
      <c r="F7" s="57"/>
      <c r="G7" s="57"/>
    </row>
    <row r="8" spans="1:8">
      <c r="A8" s="317"/>
      <c r="B8" s="13" t="s">
        <v>109</v>
      </c>
      <c r="C8" s="4">
        <v>7</v>
      </c>
      <c r="D8" s="57" t="s">
        <v>420</v>
      </c>
      <c r="E8" s="57"/>
      <c r="F8" s="83">
        <v>0.7142857142857143</v>
      </c>
      <c r="G8" s="57"/>
    </row>
    <row r="9" spans="1:8" ht="28.5">
      <c r="A9" s="317"/>
      <c r="B9" s="264" t="s">
        <v>123</v>
      </c>
      <c r="C9" s="260" t="s">
        <v>94</v>
      </c>
      <c r="D9" s="297"/>
      <c r="E9" s="297"/>
      <c r="F9" s="297"/>
      <c r="G9" s="297" t="s">
        <v>420</v>
      </c>
    </row>
    <row r="10" spans="1:8">
      <c r="A10" s="317"/>
      <c r="B10" s="274" t="s">
        <v>132</v>
      </c>
      <c r="C10" s="275">
        <v>9</v>
      </c>
      <c r="D10" s="275"/>
      <c r="E10" s="275"/>
      <c r="F10" s="275"/>
      <c r="G10" s="275"/>
    </row>
    <row r="11" spans="1:8">
      <c r="A11" s="317"/>
      <c r="B11" s="264" t="s">
        <v>146</v>
      </c>
      <c r="C11" s="260" t="s">
        <v>442</v>
      </c>
      <c r="D11" s="297"/>
      <c r="E11" s="297"/>
      <c r="F11" s="297"/>
      <c r="G11" s="298" t="s">
        <v>420</v>
      </c>
    </row>
    <row r="12" spans="1:8">
      <c r="A12" s="314" t="s">
        <v>156</v>
      </c>
      <c r="B12" s="21" t="s">
        <v>157</v>
      </c>
      <c r="C12" s="27">
        <v>7</v>
      </c>
      <c r="D12" s="57"/>
      <c r="E12" s="57" t="s">
        <v>420</v>
      </c>
      <c r="F12" s="57"/>
      <c r="G12" s="57"/>
    </row>
    <row r="13" spans="1:8">
      <c r="A13" s="314"/>
      <c r="B13" s="21" t="s">
        <v>167</v>
      </c>
      <c r="C13" s="27">
        <v>7</v>
      </c>
      <c r="D13" s="58" t="s">
        <v>420</v>
      </c>
      <c r="E13" s="57"/>
      <c r="F13" s="57"/>
      <c r="G13" s="57"/>
    </row>
    <row r="14" spans="1:8">
      <c r="A14" s="314"/>
      <c r="B14" s="21" t="s">
        <v>176</v>
      </c>
      <c r="C14" s="11">
        <v>9</v>
      </c>
      <c r="D14" s="57"/>
      <c r="E14" s="58" t="s">
        <v>420</v>
      </c>
      <c r="F14" s="57"/>
      <c r="G14" s="57"/>
    </row>
    <row r="15" spans="1:8">
      <c r="A15" s="314"/>
      <c r="B15" s="21" t="s">
        <v>184</v>
      </c>
      <c r="C15" s="11">
        <v>9</v>
      </c>
      <c r="D15" s="58" t="s">
        <v>420</v>
      </c>
      <c r="E15" s="58" t="s">
        <v>461</v>
      </c>
      <c r="F15" s="57"/>
      <c r="G15" s="57"/>
    </row>
    <row r="16" spans="1:8">
      <c r="A16" s="314"/>
      <c r="B16" s="21" t="s">
        <v>195</v>
      </c>
      <c r="C16" s="11">
        <v>9</v>
      </c>
      <c r="D16" s="58" t="s">
        <v>420</v>
      </c>
      <c r="E16" s="58" t="s">
        <v>461</v>
      </c>
      <c r="F16" s="57"/>
      <c r="G16" s="57"/>
      <c r="H16" s="55"/>
    </row>
    <row r="17" spans="1:8">
      <c r="A17" s="314"/>
      <c r="B17" s="21" t="s">
        <v>205</v>
      </c>
      <c r="C17" s="4" t="s">
        <v>443</v>
      </c>
      <c r="D17" s="58" t="s">
        <v>420</v>
      </c>
      <c r="E17" s="57"/>
      <c r="F17" s="57"/>
      <c r="G17" s="57"/>
    </row>
    <row r="18" spans="1:8">
      <c r="A18" s="314"/>
      <c r="B18" s="13" t="s">
        <v>218</v>
      </c>
      <c r="C18" s="27" t="s">
        <v>442</v>
      </c>
      <c r="D18" s="57" t="s">
        <v>420</v>
      </c>
      <c r="E18" s="57"/>
      <c r="F18" s="57"/>
      <c r="G18" s="57"/>
    </row>
    <row r="19" spans="1:8">
      <c r="A19" s="314"/>
      <c r="B19" s="264" t="s">
        <v>229</v>
      </c>
      <c r="C19" s="261">
        <v>7</v>
      </c>
      <c r="D19" s="297"/>
      <c r="E19" s="297"/>
      <c r="F19" s="297"/>
      <c r="G19" s="298" t="s">
        <v>420</v>
      </c>
    </row>
    <row r="20" spans="1:8">
      <c r="A20" s="314"/>
      <c r="B20" s="264" t="s">
        <v>697</v>
      </c>
      <c r="C20" s="261">
        <v>7</v>
      </c>
      <c r="D20" s="297"/>
      <c r="E20" s="297"/>
      <c r="F20" s="297"/>
      <c r="G20" s="298" t="s">
        <v>420</v>
      </c>
    </row>
    <row r="21" spans="1:8">
      <c r="A21" s="314"/>
      <c r="B21" s="13" t="s">
        <v>241</v>
      </c>
      <c r="C21" s="4">
        <v>6</v>
      </c>
      <c r="D21" s="57" t="s">
        <v>420</v>
      </c>
      <c r="E21" s="57"/>
      <c r="F21" s="57"/>
      <c r="G21" s="57"/>
    </row>
    <row r="22" spans="1:8">
      <c r="A22" s="314"/>
      <c r="B22" s="21" t="s">
        <v>698</v>
      </c>
      <c r="C22" s="27">
        <v>7</v>
      </c>
      <c r="D22" s="58" t="s">
        <v>420</v>
      </c>
      <c r="E22" s="57"/>
      <c r="F22" s="83">
        <v>0.7142857142857143</v>
      </c>
      <c r="G22" s="57"/>
    </row>
    <row r="23" spans="1:8">
      <c r="A23" s="314"/>
      <c r="B23" s="21" t="s">
        <v>699</v>
      </c>
      <c r="C23" s="27">
        <v>7</v>
      </c>
      <c r="D23" s="57" t="s">
        <v>420</v>
      </c>
      <c r="E23" s="57"/>
      <c r="F23" s="57"/>
      <c r="G23" s="57"/>
    </row>
    <row r="24" spans="1:8">
      <c r="A24" s="314"/>
      <c r="B24" s="262" t="s">
        <v>271</v>
      </c>
      <c r="C24" s="261">
        <v>7</v>
      </c>
      <c r="D24" s="261" t="s">
        <v>420</v>
      </c>
      <c r="E24" s="261"/>
      <c r="F24" s="261"/>
      <c r="G24" s="297"/>
    </row>
    <row r="25" spans="1:8">
      <c r="A25" s="314"/>
      <c r="B25" s="13" t="s">
        <v>277</v>
      </c>
      <c r="C25" s="27">
        <v>7</v>
      </c>
      <c r="D25" s="58" t="s">
        <v>420</v>
      </c>
      <c r="E25" s="57"/>
      <c r="F25" s="83">
        <v>0.7142857142857143</v>
      </c>
      <c r="G25" s="57"/>
    </row>
    <row r="26" spans="1:8">
      <c r="A26" s="314" t="s">
        <v>288</v>
      </c>
      <c r="B26" s="21" t="s">
        <v>289</v>
      </c>
      <c r="C26" s="4">
        <v>10</v>
      </c>
      <c r="D26" s="57" t="s">
        <v>420</v>
      </c>
      <c r="E26" s="57"/>
      <c r="F26" s="57"/>
      <c r="G26" s="57" t="s">
        <v>461</v>
      </c>
      <c r="H26" s="55"/>
    </row>
    <row r="27" spans="1:8">
      <c r="A27" s="314"/>
      <c r="B27" s="21" t="s">
        <v>295</v>
      </c>
      <c r="C27" s="27">
        <v>5</v>
      </c>
      <c r="D27" s="57" t="s">
        <v>420</v>
      </c>
      <c r="E27" s="57"/>
      <c r="F27" s="57"/>
      <c r="G27" s="57"/>
    </row>
    <row r="28" spans="1:8">
      <c r="A28" s="314"/>
      <c r="B28" s="274" t="s">
        <v>307</v>
      </c>
      <c r="C28" s="275">
        <v>9</v>
      </c>
      <c r="D28" s="275"/>
      <c r="E28" s="275"/>
      <c r="F28" s="275"/>
      <c r="G28" s="275"/>
    </row>
    <row r="29" spans="1:8">
      <c r="A29" s="314"/>
      <c r="B29" s="264" t="s">
        <v>318</v>
      </c>
      <c r="C29" s="260">
        <v>7</v>
      </c>
      <c r="D29" s="297"/>
      <c r="E29" s="297"/>
      <c r="F29" s="297"/>
      <c r="G29" s="297" t="s">
        <v>420</v>
      </c>
    </row>
    <row r="30" spans="1:8">
      <c r="A30" s="314"/>
      <c r="B30" s="264" t="s">
        <v>327</v>
      </c>
      <c r="C30" s="260">
        <v>7</v>
      </c>
      <c r="D30" s="297"/>
      <c r="E30" s="297"/>
      <c r="F30" s="299"/>
      <c r="G30" s="297"/>
    </row>
    <row r="31" spans="1:8">
      <c r="A31" s="314"/>
      <c r="B31" s="13" t="s">
        <v>405</v>
      </c>
      <c r="C31" s="27">
        <v>6</v>
      </c>
      <c r="D31" s="57"/>
      <c r="E31" s="57" t="s">
        <v>420</v>
      </c>
      <c r="F31" s="57"/>
      <c r="G31" s="57"/>
    </row>
    <row r="32" spans="1:8">
      <c r="A32" s="314"/>
      <c r="B32" s="13" t="s">
        <v>345</v>
      </c>
      <c r="C32" s="4">
        <v>7</v>
      </c>
      <c r="D32" s="57"/>
      <c r="E32" s="57" t="s">
        <v>420</v>
      </c>
      <c r="F32" s="57"/>
      <c r="G32" s="57"/>
    </row>
    <row r="33" spans="1:8" ht="28.5">
      <c r="A33" s="314"/>
      <c r="B33" s="264" t="s">
        <v>356</v>
      </c>
      <c r="C33" s="260" t="s">
        <v>94</v>
      </c>
      <c r="D33" s="297"/>
      <c r="E33" s="297"/>
      <c r="F33" s="297"/>
      <c r="G33" s="297" t="s">
        <v>420</v>
      </c>
    </row>
    <row r="34" spans="1:8" ht="28.5">
      <c r="A34" s="314"/>
      <c r="B34" s="264" t="s">
        <v>358</v>
      </c>
      <c r="C34" s="260" t="s">
        <v>94</v>
      </c>
      <c r="D34" s="297"/>
      <c r="E34" s="297"/>
      <c r="F34" s="297"/>
      <c r="G34" s="297" t="s">
        <v>420</v>
      </c>
    </row>
    <row r="35" spans="1:8">
      <c r="A35" s="314"/>
      <c r="B35" s="21" t="s">
        <v>364</v>
      </c>
      <c r="C35" s="4">
        <v>9</v>
      </c>
      <c r="D35" s="57" t="s">
        <v>420</v>
      </c>
      <c r="E35" s="57"/>
      <c r="F35" s="57"/>
      <c r="G35" s="57"/>
    </row>
    <row r="36" spans="1:8" ht="28.5">
      <c r="A36" s="314"/>
      <c r="B36" s="13" t="s">
        <v>700</v>
      </c>
      <c r="C36" s="260" t="s">
        <v>94</v>
      </c>
      <c r="D36" s="275"/>
      <c r="E36" s="275"/>
      <c r="F36" s="275"/>
      <c r="G36" s="275"/>
      <c r="H36" s="55"/>
    </row>
    <row r="37" spans="1:8">
      <c r="A37" s="314"/>
      <c r="B37" s="274" t="s">
        <v>384</v>
      </c>
      <c r="C37" s="275">
        <v>4</v>
      </c>
      <c r="D37" s="275"/>
      <c r="E37" s="275"/>
      <c r="F37" s="275"/>
      <c r="G37" s="275"/>
      <c r="H37" s="55"/>
    </row>
    <row r="38" spans="1:8">
      <c r="A38" s="314"/>
      <c r="B38" s="82" t="s">
        <v>394</v>
      </c>
      <c r="C38" s="76"/>
      <c r="D38" s="87"/>
      <c r="E38" s="87" t="s">
        <v>420</v>
      </c>
      <c r="F38" s="87"/>
      <c r="G38" s="137"/>
    </row>
    <row r="39" spans="1:8">
      <c r="B39" s="82"/>
    </row>
    <row r="40" spans="1:8">
      <c r="B40" s="74" t="s">
        <v>446</v>
      </c>
    </row>
    <row r="41" spans="1:8">
      <c r="B41" s="170" t="s">
        <v>448</v>
      </c>
    </row>
    <row r="42" spans="1:8">
      <c r="B42" s="170" t="s">
        <v>715</v>
      </c>
    </row>
  </sheetData>
  <mergeCells count="7">
    <mergeCell ref="A26:A38"/>
    <mergeCell ref="C1:C2"/>
    <mergeCell ref="D1:G1"/>
    <mergeCell ref="A1:A2"/>
    <mergeCell ref="B1:B2"/>
    <mergeCell ref="A3:A11"/>
    <mergeCell ref="A12:A2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C729-C30E-4ED2-AE06-7FB8FE625685}">
  <dimension ref="A1:G41"/>
  <sheetViews>
    <sheetView workbookViewId="0">
      <selection activeCell="K33" sqref="K33"/>
    </sheetView>
  </sheetViews>
  <sheetFormatPr baseColWidth="10" defaultRowHeight="15"/>
  <cols>
    <col min="1" max="1" width="25.7109375" style="156" customWidth="1"/>
    <col min="2" max="5" width="11.42578125" style="156"/>
    <col min="6" max="6" width="16.28515625" style="156" customWidth="1"/>
    <col min="7" max="7" width="12.7109375" style="156" customWidth="1"/>
    <col min="8" max="16384" width="11.42578125" style="156"/>
  </cols>
  <sheetData>
    <row r="1" spans="1:7" ht="57">
      <c r="A1" s="161" t="s">
        <v>508</v>
      </c>
      <c r="B1" s="161" t="s">
        <v>457</v>
      </c>
      <c r="C1" s="161" t="s">
        <v>458</v>
      </c>
      <c r="D1" s="161" t="s">
        <v>459</v>
      </c>
      <c r="E1" s="161" t="s">
        <v>644</v>
      </c>
      <c r="F1" s="161" t="s">
        <v>643</v>
      </c>
      <c r="G1" s="161" t="s">
        <v>460</v>
      </c>
    </row>
    <row r="2" spans="1:7">
      <c r="A2" s="158" t="s">
        <v>510</v>
      </c>
      <c r="B2" s="163"/>
      <c r="C2" s="163" t="s">
        <v>420</v>
      </c>
      <c r="D2" s="164"/>
      <c r="E2" s="164"/>
      <c r="F2" s="164"/>
      <c r="G2" s="163"/>
    </row>
    <row r="3" spans="1:7">
      <c r="A3" s="158" t="s">
        <v>510</v>
      </c>
      <c r="B3" s="275"/>
      <c r="C3" s="300"/>
      <c r="D3" s="301"/>
      <c r="E3" s="301"/>
      <c r="F3" s="301" t="s">
        <v>420</v>
      </c>
      <c r="G3" s="301"/>
    </row>
    <row r="4" spans="1:7">
      <c r="A4" s="158" t="s">
        <v>510</v>
      </c>
      <c r="B4" s="302"/>
      <c r="C4" s="302"/>
      <c r="D4" s="302"/>
      <c r="E4" s="302"/>
      <c r="F4" s="302" t="s">
        <v>420</v>
      </c>
      <c r="G4" s="302"/>
    </row>
    <row r="5" spans="1:7">
      <c r="A5" s="158" t="s">
        <v>510</v>
      </c>
      <c r="B5" s="164" t="s">
        <v>420</v>
      </c>
      <c r="C5" s="164"/>
      <c r="D5" s="164"/>
      <c r="E5" s="164"/>
      <c r="F5" s="164"/>
      <c r="G5" s="163"/>
    </row>
    <row r="6" spans="1:7">
      <c r="A6" s="158" t="s">
        <v>510</v>
      </c>
      <c r="B6" s="163" t="s">
        <v>420</v>
      </c>
      <c r="C6" s="164"/>
      <c r="D6" s="164"/>
      <c r="E6" s="164"/>
      <c r="F6" s="164"/>
      <c r="G6" s="164"/>
    </row>
    <row r="7" spans="1:7">
      <c r="A7" s="158" t="s">
        <v>510</v>
      </c>
      <c r="B7" s="164"/>
      <c r="C7" s="164"/>
      <c r="D7" s="167"/>
      <c r="E7" s="167" t="s">
        <v>420</v>
      </c>
      <c r="F7" s="167"/>
      <c r="G7" s="164"/>
    </row>
    <row r="8" spans="1:7">
      <c r="A8" s="158" t="s">
        <v>510</v>
      </c>
      <c r="B8" s="297"/>
      <c r="C8" s="297"/>
      <c r="D8" s="297"/>
      <c r="E8" s="297"/>
      <c r="F8" s="297"/>
      <c r="G8" s="297" t="s">
        <v>420</v>
      </c>
    </row>
    <row r="9" spans="1:7">
      <c r="A9" s="158" t="s">
        <v>510</v>
      </c>
      <c r="B9" s="275"/>
      <c r="C9" s="275"/>
      <c r="D9" s="275"/>
      <c r="E9" s="275"/>
      <c r="F9" s="275" t="s">
        <v>420</v>
      </c>
      <c r="G9" s="275"/>
    </row>
    <row r="10" spans="1:7">
      <c r="A10" s="158" t="s">
        <v>510</v>
      </c>
      <c r="B10" s="297"/>
      <c r="C10" s="297"/>
      <c r="D10" s="297"/>
      <c r="E10" s="297"/>
      <c r="F10" s="297"/>
      <c r="G10" s="298" t="s">
        <v>420</v>
      </c>
    </row>
    <row r="11" spans="1:7">
      <c r="A11" s="160" t="s">
        <v>511</v>
      </c>
      <c r="B11" s="164"/>
      <c r="C11" s="164" t="s">
        <v>420</v>
      </c>
      <c r="D11" s="164"/>
      <c r="E11" s="164"/>
      <c r="F11" s="164"/>
      <c r="G11" s="164"/>
    </row>
    <row r="12" spans="1:7">
      <c r="A12" s="160" t="s">
        <v>511</v>
      </c>
      <c r="B12" s="163" t="s">
        <v>420</v>
      </c>
      <c r="C12" s="164"/>
      <c r="D12" s="164"/>
      <c r="E12" s="164"/>
      <c r="F12" s="164"/>
      <c r="G12" s="164"/>
    </row>
    <row r="13" spans="1:7">
      <c r="A13" s="160" t="s">
        <v>511</v>
      </c>
      <c r="B13" s="164"/>
      <c r="C13" s="163" t="s">
        <v>420</v>
      </c>
      <c r="D13" s="164"/>
      <c r="E13" s="164"/>
      <c r="F13" s="164"/>
      <c r="G13" s="164"/>
    </row>
    <row r="14" spans="1:7">
      <c r="A14" s="160" t="s">
        <v>511</v>
      </c>
      <c r="B14" s="163"/>
      <c r="C14" s="163"/>
      <c r="D14" s="164"/>
      <c r="E14" s="164" t="s">
        <v>420</v>
      </c>
      <c r="F14" s="164"/>
      <c r="G14" s="164"/>
    </row>
    <row r="15" spans="1:7">
      <c r="A15" s="160" t="s">
        <v>511</v>
      </c>
      <c r="B15" s="163"/>
      <c r="C15" s="163"/>
      <c r="D15" s="164"/>
      <c r="E15" s="164" t="s">
        <v>420</v>
      </c>
      <c r="F15" s="164"/>
      <c r="G15" s="164"/>
    </row>
    <row r="16" spans="1:7">
      <c r="A16" s="160" t="s">
        <v>511</v>
      </c>
      <c r="B16" s="163" t="s">
        <v>420</v>
      </c>
      <c r="C16" s="164"/>
      <c r="D16" s="164"/>
      <c r="E16" s="164"/>
      <c r="F16" s="164"/>
      <c r="G16" s="164"/>
    </row>
    <row r="17" spans="1:7">
      <c r="A17" s="160" t="s">
        <v>511</v>
      </c>
      <c r="B17" s="164" t="s">
        <v>420</v>
      </c>
      <c r="C17" s="164"/>
      <c r="D17" s="164"/>
      <c r="E17" s="164"/>
      <c r="F17" s="164"/>
      <c r="G17" s="164"/>
    </row>
    <row r="18" spans="1:7">
      <c r="A18" s="160" t="s">
        <v>511</v>
      </c>
      <c r="B18" s="297"/>
      <c r="C18" s="297"/>
      <c r="D18" s="297"/>
      <c r="E18" s="297"/>
      <c r="F18" s="297"/>
      <c r="G18" s="298" t="s">
        <v>420</v>
      </c>
    </row>
    <row r="19" spans="1:7">
      <c r="A19" s="160" t="s">
        <v>511</v>
      </c>
      <c r="B19" s="297"/>
      <c r="C19" s="297"/>
      <c r="D19" s="297"/>
      <c r="E19" s="297"/>
      <c r="F19" s="297"/>
      <c r="G19" s="298" t="s">
        <v>420</v>
      </c>
    </row>
    <row r="20" spans="1:7">
      <c r="A20" s="160" t="s">
        <v>511</v>
      </c>
      <c r="B20" s="164" t="s">
        <v>420</v>
      </c>
      <c r="C20" s="164"/>
      <c r="D20" s="164"/>
      <c r="E20" s="164"/>
      <c r="F20" s="164"/>
      <c r="G20" s="164"/>
    </row>
    <row r="21" spans="1:7">
      <c r="A21" s="160" t="s">
        <v>511</v>
      </c>
      <c r="B21" s="163"/>
      <c r="C21" s="164"/>
      <c r="D21" s="167"/>
      <c r="E21" s="167" t="s">
        <v>420</v>
      </c>
      <c r="F21" s="167"/>
      <c r="G21" s="164"/>
    </row>
    <row r="22" spans="1:7">
      <c r="A22" s="160" t="s">
        <v>511</v>
      </c>
      <c r="B22" s="164" t="s">
        <v>420</v>
      </c>
      <c r="C22" s="164"/>
      <c r="D22" s="164"/>
      <c r="E22" s="164"/>
      <c r="F22" s="164"/>
      <c r="G22" s="164"/>
    </row>
    <row r="23" spans="1:7">
      <c r="A23" s="160" t="s">
        <v>511</v>
      </c>
      <c r="B23" s="168" t="s">
        <v>420</v>
      </c>
      <c r="C23" s="168"/>
      <c r="D23" s="168"/>
      <c r="E23" s="168"/>
      <c r="F23" s="168"/>
      <c r="G23" s="164"/>
    </row>
    <row r="24" spans="1:7">
      <c r="A24" s="160" t="s">
        <v>511</v>
      </c>
      <c r="B24" s="163"/>
      <c r="C24" s="164"/>
      <c r="D24" s="167"/>
      <c r="E24" s="167" t="s">
        <v>420</v>
      </c>
      <c r="F24" s="167"/>
      <c r="G24" s="164"/>
    </row>
    <row r="25" spans="1:7">
      <c r="A25" s="160" t="s">
        <v>512</v>
      </c>
      <c r="B25" s="164"/>
      <c r="C25" s="164"/>
      <c r="D25" s="164"/>
      <c r="E25" s="164" t="s">
        <v>420</v>
      </c>
      <c r="F25" s="164"/>
      <c r="G25" s="164"/>
    </row>
    <row r="26" spans="1:7">
      <c r="A26" s="160" t="s">
        <v>512</v>
      </c>
      <c r="B26" s="164" t="s">
        <v>420</v>
      </c>
      <c r="C26" s="164"/>
      <c r="D26" s="164"/>
      <c r="E26" s="164"/>
      <c r="F26" s="164"/>
      <c r="G26" s="164"/>
    </row>
    <row r="27" spans="1:7">
      <c r="A27" s="160" t="s">
        <v>512</v>
      </c>
      <c r="B27" s="275"/>
      <c r="C27" s="275"/>
      <c r="D27" s="275"/>
      <c r="E27" s="275"/>
      <c r="F27" s="275" t="s">
        <v>420</v>
      </c>
      <c r="G27" s="275"/>
    </row>
    <row r="28" spans="1:7">
      <c r="A28" s="160" t="s">
        <v>512</v>
      </c>
      <c r="B28" s="297"/>
      <c r="C28" s="297"/>
      <c r="D28" s="297"/>
      <c r="E28" s="297"/>
      <c r="F28" s="297"/>
      <c r="G28" s="297" t="s">
        <v>420</v>
      </c>
    </row>
    <row r="29" spans="1:7">
      <c r="A29" s="160" t="s">
        <v>512</v>
      </c>
      <c r="B29" s="297"/>
      <c r="C29" s="297"/>
      <c r="D29" s="297"/>
      <c r="E29" s="297"/>
      <c r="F29" s="297"/>
      <c r="G29" s="297" t="s">
        <v>420</v>
      </c>
    </row>
    <row r="30" spans="1:7">
      <c r="A30" s="160" t="s">
        <v>512</v>
      </c>
      <c r="B30" s="164"/>
      <c r="C30" s="164" t="s">
        <v>420</v>
      </c>
      <c r="D30" s="164"/>
      <c r="E30" s="164"/>
      <c r="F30" s="164"/>
      <c r="G30" s="164"/>
    </row>
    <row r="31" spans="1:7">
      <c r="A31" s="160" t="s">
        <v>512</v>
      </c>
      <c r="B31" s="164"/>
      <c r="C31" s="164" t="s">
        <v>420</v>
      </c>
      <c r="D31" s="164"/>
      <c r="E31" s="164"/>
      <c r="F31" s="164"/>
      <c r="G31" s="164"/>
    </row>
    <row r="32" spans="1:7">
      <c r="A32" s="160" t="s">
        <v>512</v>
      </c>
      <c r="B32" s="297"/>
      <c r="C32" s="297"/>
      <c r="D32" s="297"/>
      <c r="E32" s="297"/>
      <c r="F32" s="297"/>
      <c r="G32" s="297" t="s">
        <v>420</v>
      </c>
    </row>
    <row r="33" spans="1:7">
      <c r="A33" s="160" t="s">
        <v>512</v>
      </c>
      <c r="B33" s="297"/>
      <c r="C33" s="297"/>
      <c r="D33" s="297"/>
      <c r="E33" s="297"/>
      <c r="F33" s="297"/>
      <c r="G33" s="297" t="s">
        <v>420</v>
      </c>
    </row>
    <row r="34" spans="1:7">
      <c r="A34" s="160" t="s">
        <v>512</v>
      </c>
      <c r="B34" s="164" t="s">
        <v>420</v>
      </c>
      <c r="C34" s="164"/>
      <c r="D34" s="164"/>
      <c r="E34" s="164"/>
      <c r="F34" s="164"/>
      <c r="G34" s="164"/>
    </row>
    <row r="35" spans="1:7">
      <c r="A35" s="160" t="s">
        <v>512</v>
      </c>
      <c r="B35" s="275"/>
      <c r="C35" s="275"/>
      <c r="D35" s="275"/>
      <c r="E35" s="275"/>
      <c r="F35" s="275" t="s">
        <v>420</v>
      </c>
      <c r="G35" s="275"/>
    </row>
    <row r="36" spans="1:7">
      <c r="A36" s="160" t="s">
        <v>512</v>
      </c>
      <c r="B36" s="275"/>
      <c r="C36" s="275"/>
      <c r="D36" s="275"/>
      <c r="E36" s="275"/>
      <c r="F36" s="275" t="s">
        <v>420</v>
      </c>
      <c r="G36" s="275"/>
    </row>
    <row r="37" spans="1:7">
      <c r="A37" s="160" t="s">
        <v>512</v>
      </c>
      <c r="B37" s="164"/>
      <c r="C37" s="164" t="s">
        <v>420</v>
      </c>
      <c r="D37" s="164"/>
      <c r="E37" s="164"/>
      <c r="F37" s="164"/>
      <c r="G37" s="163"/>
    </row>
    <row r="39" spans="1:7">
      <c r="B39" s="74" t="s">
        <v>446</v>
      </c>
    </row>
    <row r="40" spans="1:7">
      <c r="B40" s="170" t="s">
        <v>448</v>
      </c>
    </row>
    <row r="41" spans="1:7">
      <c r="B41" s="170" t="s">
        <v>715</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C98C6-56DB-492A-8CA5-4E6DB3D3B763}">
  <dimension ref="A3:G7"/>
  <sheetViews>
    <sheetView workbookViewId="0">
      <selection activeCell="E19" sqref="E19"/>
    </sheetView>
  </sheetViews>
  <sheetFormatPr baseColWidth="10" defaultRowHeight="15"/>
  <cols>
    <col min="1" max="1" width="17.5703125" style="156" bestFit="1" customWidth="1"/>
    <col min="2" max="2" width="24.42578125" style="156" bestFit="1" customWidth="1"/>
    <col min="3" max="3" width="26" style="156" bestFit="1" customWidth="1"/>
    <col min="4" max="4" width="28" style="156" bestFit="1" customWidth="1"/>
    <col min="5" max="5" width="40.85546875" style="156" bestFit="1" customWidth="1"/>
    <col min="6" max="6" width="29.28515625" style="156" bestFit="1" customWidth="1"/>
    <col min="7" max="7" width="24.5703125" style="156" bestFit="1" customWidth="1"/>
    <col min="8" max="16384" width="11.42578125" style="156"/>
  </cols>
  <sheetData>
    <row r="3" spans="1:7">
      <c r="A3" s="173" t="s">
        <v>506</v>
      </c>
      <c r="B3" s="156" t="s">
        <v>649</v>
      </c>
      <c r="C3" s="156" t="s">
        <v>648</v>
      </c>
      <c r="D3" s="156" t="s">
        <v>647</v>
      </c>
      <c r="E3" s="156" t="s">
        <v>646</v>
      </c>
      <c r="F3" s="156" t="s">
        <v>645</v>
      </c>
      <c r="G3" s="156" t="s">
        <v>619</v>
      </c>
    </row>
    <row r="4" spans="1:7">
      <c r="A4" s="174" t="s">
        <v>510</v>
      </c>
      <c r="B4" s="156">
        <v>2</v>
      </c>
      <c r="C4" s="156">
        <v>1</v>
      </c>
      <c r="E4" s="156">
        <v>1</v>
      </c>
      <c r="F4" s="156">
        <v>3</v>
      </c>
      <c r="G4" s="156">
        <v>2</v>
      </c>
    </row>
    <row r="5" spans="1:7">
      <c r="A5" s="174" t="s">
        <v>511</v>
      </c>
      <c r="B5" s="156">
        <v>6</v>
      </c>
      <c r="C5" s="156">
        <v>2</v>
      </c>
      <c r="E5" s="156">
        <v>4</v>
      </c>
      <c r="G5" s="156">
        <v>2</v>
      </c>
    </row>
    <row r="6" spans="1:7">
      <c r="A6" s="174" t="s">
        <v>512</v>
      </c>
      <c r="B6" s="156">
        <v>2</v>
      </c>
      <c r="C6" s="156">
        <v>3</v>
      </c>
      <c r="E6" s="156">
        <v>1</v>
      </c>
      <c r="F6" s="156">
        <v>3</v>
      </c>
      <c r="G6" s="156">
        <v>4</v>
      </c>
    </row>
    <row r="7" spans="1:7">
      <c r="A7" s="174" t="s">
        <v>504</v>
      </c>
      <c r="B7" s="156">
        <v>10</v>
      </c>
      <c r="C7" s="156">
        <v>6</v>
      </c>
      <c r="E7" s="156">
        <v>6</v>
      </c>
      <c r="F7" s="156">
        <v>6</v>
      </c>
      <c r="G7" s="156">
        <v>8</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C8593-2EF2-43B3-9B75-AE44D55211BA}">
  <dimension ref="A2:C4"/>
  <sheetViews>
    <sheetView zoomScale="85" zoomScaleNormal="85" workbookViewId="0">
      <selection activeCell="F6" sqref="F6"/>
    </sheetView>
  </sheetViews>
  <sheetFormatPr baseColWidth="10" defaultRowHeight="15"/>
  <cols>
    <col min="1" max="1" width="43" customWidth="1"/>
    <col min="2" max="2" width="31.5703125" bestFit="1" customWidth="1"/>
  </cols>
  <sheetData>
    <row r="2" spans="1:3">
      <c r="A2" s="337" t="s">
        <v>542</v>
      </c>
      <c r="B2" s="180" t="s">
        <v>27</v>
      </c>
      <c r="C2" s="180">
        <v>9</v>
      </c>
    </row>
    <row r="3" spans="1:3">
      <c r="A3" s="337"/>
      <c r="B3" s="180" t="s">
        <v>156</v>
      </c>
      <c r="C3" s="180">
        <v>14</v>
      </c>
    </row>
    <row r="4" spans="1:3">
      <c r="A4" s="258" t="s">
        <v>543</v>
      </c>
      <c r="B4" s="180" t="s">
        <v>288</v>
      </c>
      <c r="C4" s="180">
        <v>13</v>
      </c>
    </row>
  </sheetData>
  <mergeCells count="1">
    <mergeCell ref="A2:A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F1B5-87BC-4E03-BC2F-16112AA5348B}">
  <dimension ref="A1:G42"/>
  <sheetViews>
    <sheetView zoomScale="78" zoomScaleNormal="78" workbookViewId="0">
      <pane xSplit="1" ySplit="3" topLeftCell="B18" activePane="bottomRight" state="frozen"/>
      <selection pane="topRight"/>
      <selection pane="bottomLeft"/>
      <selection pane="bottomRight" activeCell="F19" sqref="F19"/>
    </sheetView>
  </sheetViews>
  <sheetFormatPr baseColWidth="10" defaultColWidth="9.140625" defaultRowHeight="15"/>
  <cols>
    <col min="1" max="1" width="19" style="1" customWidth="1"/>
    <col min="2" max="2" width="85.85546875" style="1" customWidth="1"/>
    <col min="3" max="3" width="12.140625" style="92" customWidth="1"/>
    <col min="4" max="4" width="23.7109375" style="92" customWidth="1"/>
    <col min="5" max="5" width="12.42578125" style="92" customWidth="1"/>
    <col min="6" max="6" width="22.85546875" style="92" customWidth="1"/>
    <col min="7" max="7" width="32.5703125" customWidth="1"/>
  </cols>
  <sheetData>
    <row r="1" spans="1:7">
      <c r="A1" s="362"/>
      <c r="B1" s="331" t="s">
        <v>0</v>
      </c>
      <c r="C1" s="336" t="s">
        <v>462</v>
      </c>
      <c r="D1" s="336"/>
      <c r="E1" s="336"/>
      <c r="F1" s="336"/>
      <c r="G1" s="332" t="s">
        <v>463</v>
      </c>
    </row>
    <row r="2" spans="1:7" ht="30" customHeight="1">
      <c r="A2" s="362"/>
      <c r="B2" s="331"/>
      <c r="C2" s="336" t="s">
        <v>464</v>
      </c>
      <c r="D2" s="336"/>
      <c r="E2" s="336" t="s">
        <v>431</v>
      </c>
      <c r="F2" s="336"/>
      <c r="G2" s="332"/>
    </row>
    <row r="3" spans="1:7" ht="58.5" customHeight="1">
      <c r="A3" s="363"/>
      <c r="B3" s="336"/>
      <c r="C3" s="101" t="s">
        <v>465</v>
      </c>
      <c r="D3" s="47" t="s">
        <v>466</v>
      </c>
      <c r="E3" s="47" t="s">
        <v>465</v>
      </c>
      <c r="F3" s="47" t="s">
        <v>466</v>
      </c>
      <c r="G3" s="336"/>
    </row>
    <row r="4" spans="1:7" ht="42.75">
      <c r="A4" s="359" t="s">
        <v>27</v>
      </c>
      <c r="B4" s="32" t="s">
        <v>28</v>
      </c>
      <c r="C4" s="70" t="s">
        <v>417</v>
      </c>
      <c r="D4" s="70" t="s">
        <v>417</v>
      </c>
      <c r="E4" s="7" t="s">
        <v>430</v>
      </c>
      <c r="F4" s="32" t="s">
        <v>467</v>
      </c>
      <c r="G4" s="93"/>
    </row>
    <row r="5" spans="1:7" ht="42.75">
      <c r="A5" s="360"/>
      <c r="B5" s="13" t="s">
        <v>49</v>
      </c>
      <c r="C5" s="4" t="s">
        <v>430</v>
      </c>
      <c r="D5" s="13" t="s">
        <v>467</v>
      </c>
      <c r="E5" s="70" t="s">
        <v>417</v>
      </c>
      <c r="F5" s="70" t="s">
        <v>417</v>
      </c>
      <c r="G5" s="57"/>
    </row>
    <row r="6" spans="1:7" ht="213.75">
      <c r="A6" s="360"/>
      <c r="B6" s="13" t="s">
        <v>64</v>
      </c>
      <c r="C6" s="13" t="s">
        <v>467</v>
      </c>
      <c r="D6" s="13" t="s">
        <v>468</v>
      </c>
      <c r="E6" s="70" t="s">
        <v>417</v>
      </c>
      <c r="F6" s="70" t="s">
        <v>417</v>
      </c>
      <c r="G6" s="5" t="s">
        <v>469</v>
      </c>
    </row>
    <row r="7" spans="1:7" ht="42.75">
      <c r="A7" s="360"/>
      <c r="B7" s="20" t="s">
        <v>80</v>
      </c>
      <c r="C7" s="70" t="s">
        <v>417</v>
      </c>
      <c r="D7" s="70" t="s">
        <v>417</v>
      </c>
      <c r="E7" s="4" t="s">
        <v>430</v>
      </c>
      <c r="F7" s="13" t="s">
        <v>467</v>
      </c>
      <c r="G7" s="57"/>
    </row>
    <row r="8" spans="1:7" ht="42.75">
      <c r="A8" s="360"/>
      <c r="B8" s="21" t="s">
        <v>95</v>
      </c>
      <c r="C8" s="70" t="s">
        <v>417</v>
      </c>
      <c r="D8" s="70" t="s">
        <v>417</v>
      </c>
      <c r="E8" s="4" t="s">
        <v>430</v>
      </c>
      <c r="F8" s="13" t="s">
        <v>467</v>
      </c>
      <c r="G8" s="11"/>
    </row>
    <row r="9" spans="1:7" ht="42.75">
      <c r="A9" s="360"/>
      <c r="B9" s="13" t="s">
        <v>109</v>
      </c>
      <c r="C9" s="4" t="s">
        <v>430</v>
      </c>
      <c r="D9" s="13" t="s">
        <v>467</v>
      </c>
      <c r="E9" s="70" t="s">
        <v>417</v>
      </c>
      <c r="F9" s="70" t="s">
        <v>417</v>
      </c>
      <c r="G9" s="4"/>
    </row>
    <row r="10" spans="1:7" ht="57">
      <c r="A10" s="360"/>
      <c r="B10" s="13" t="s">
        <v>123</v>
      </c>
      <c r="C10" s="4" t="s">
        <v>430</v>
      </c>
      <c r="D10" s="13" t="s">
        <v>470</v>
      </c>
      <c r="E10" s="70" t="s">
        <v>417</v>
      </c>
      <c r="F10" s="70" t="s">
        <v>417</v>
      </c>
      <c r="G10" s="7" t="s">
        <v>471</v>
      </c>
    </row>
    <row r="11" spans="1:7" ht="42.75">
      <c r="A11" s="360"/>
      <c r="B11" s="21" t="s">
        <v>132</v>
      </c>
      <c r="C11" s="4" t="s">
        <v>430</v>
      </c>
      <c r="D11" s="13" t="s">
        <v>467</v>
      </c>
      <c r="E11" s="70" t="s">
        <v>417</v>
      </c>
      <c r="F11" s="70" t="s">
        <v>417</v>
      </c>
      <c r="G11" s="11"/>
    </row>
    <row r="12" spans="1:7" ht="42.75">
      <c r="A12" s="360"/>
      <c r="B12" s="21" t="s">
        <v>146</v>
      </c>
      <c r="C12" s="70" t="s">
        <v>417</v>
      </c>
      <c r="D12" s="70" t="s">
        <v>417</v>
      </c>
      <c r="E12" s="4" t="s">
        <v>430</v>
      </c>
      <c r="F12" s="13" t="s">
        <v>467</v>
      </c>
      <c r="G12" s="4"/>
    </row>
    <row r="13" spans="1:7" ht="42.75">
      <c r="A13" s="361" t="s">
        <v>156</v>
      </c>
      <c r="B13" s="21" t="s">
        <v>157</v>
      </c>
      <c r="C13" s="70" t="s">
        <v>417</v>
      </c>
      <c r="D13" s="70" t="s">
        <v>417</v>
      </c>
      <c r="E13" s="4" t="s">
        <v>430</v>
      </c>
      <c r="F13" s="13" t="s">
        <v>467</v>
      </c>
      <c r="G13" s="11"/>
    </row>
    <row r="14" spans="1:7" ht="42.75">
      <c r="A14" s="361"/>
      <c r="B14" s="21" t="s">
        <v>167</v>
      </c>
      <c r="C14" s="70" t="s">
        <v>417</v>
      </c>
      <c r="D14" s="70" t="s">
        <v>417</v>
      </c>
      <c r="E14" s="4" t="s">
        <v>430</v>
      </c>
      <c r="F14" s="13" t="s">
        <v>467</v>
      </c>
      <c r="G14" s="11"/>
    </row>
    <row r="15" spans="1:7">
      <c r="A15" s="361"/>
      <c r="B15" s="21" t="s">
        <v>176</v>
      </c>
      <c r="C15" s="13" t="s">
        <v>467</v>
      </c>
      <c r="D15" s="13" t="s">
        <v>472</v>
      </c>
      <c r="E15" s="70" t="s">
        <v>417</v>
      </c>
      <c r="F15" s="70" t="s">
        <v>417</v>
      </c>
      <c r="G15" s="4"/>
    </row>
    <row r="16" spans="1:7" ht="42.75">
      <c r="A16" s="361"/>
      <c r="B16" s="21" t="s">
        <v>184</v>
      </c>
      <c r="C16" s="4" t="s">
        <v>430</v>
      </c>
      <c r="D16" s="13" t="s">
        <v>472</v>
      </c>
      <c r="E16" s="70" t="s">
        <v>417</v>
      </c>
      <c r="F16" s="70" t="s">
        <v>417</v>
      </c>
      <c r="G16" s="11"/>
    </row>
    <row r="17" spans="1:7">
      <c r="A17" s="361"/>
      <c r="B17" s="21" t="s">
        <v>195</v>
      </c>
      <c r="C17" s="13" t="s">
        <v>467</v>
      </c>
      <c r="D17" s="13" t="s">
        <v>467</v>
      </c>
      <c r="E17" s="70" t="s">
        <v>417</v>
      </c>
      <c r="F17" s="70" t="s">
        <v>417</v>
      </c>
      <c r="G17" s="4"/>
    </row>
    <row r="18" spans="1:7">
      <c r="A18" s="361"/>
      <c r="B18" s="21" t="s">
        <v>205</v>
      </c>
      <c r="C18" s="70" t="s">
        <v>417</v>
      </c>
      <c r="D18" s="70" t="s">
        <v>417</v>
      </c>
      <c r="E18" s="13" t="s">
        <v>467</v>
      </c>
      <c r="F18" s="13" t="s">
        <v>472</v>
      </c>
      <c r="G18" s="11"/>
    </row>
    <row r="19" spans="1:7" ht="42.75">
      <c r="A19" s="361"/>
      <c r="B19" s="13" t="s">
        <v>218</v>
      </c>
      <c r="C19" s="70" t="s">
        <v>417</v>
      </c>
      <c r="D19" s="70" t="s">
        <v>417</v>
      </c>
      <c r="E19" s="4" t="s">
        <v>430</v>
      </c>
      <c r="F19" s="165" t="s">
        <v>473</v>
      </c>
      <c r="G19" s="4"/>
    </row>
    <row r="20" spans="1:7" ht="42.75">
      <c r="A20" s="361"/>
      <c r="B20" s="13" t="s">
        <v>229</v>
      </c>
      <c r="C20" s="70" t="s">
        <v>417</v>
      </c>
      <c r="D20" s="70" t="s">
        <v>417</v>
      </c>
      <c r="E20" s="4" t="s">
        <v>430</v>
      </c>
      <c r="F20" s="13" t="s">
        <v>473</v>
      </c>
      <c r="G20" s="11"/>
    </row>
    <row r="21" spans="1:7" ht="42.75">
      <c r="A21" s="361"/>
      <c r="B21" s="21" t="s">
        <v>697</v>
      </c>
      <c r="C21" s="70" t="s">
        <v>417</v>
      </c>
      <c r="D21" s="70" t="s">
        <v>417</v>
      </c>
      <c r="E21" s="4" t="s">
        <v>430</v>
      </c>
      <c r="F21" s="13" t="s">
        <v>467</v>
      </c>
      <c r="G21" s="4"/>
    </row>
    <row r="22" spans="1:7">
      <c r="A22" s="361"/>
      <c r="B22" s="13" t="s">
        <v>241</v>
      </c>
      <c r="C22" s="70" t="s">
        <v>417</v>
      </c>
      <c r="D22" s="70" t="s">
        <v>417</v>
      </c>
      <c r="E22" s="13" t="s">
        <v>467</v>
      </c>
      <c r="F22" s="13" t="s">
        <v>472</v>
      </c>
      <c r="G22" s="4"/>
    </row>
    <row r="23" spans="1:7" ht="42.75">
      <c r="A23" s="361"/>
      <c r="B23" s="21" t="s">
        <v>698</v>
      </c>
      <c r="C23" s="70" t="s">
        <v>417</v>
      </c>
      <c r="D23" s="70" t="s">
        <v>417</v>
      </c>
      <c r="E23" s="4" t="s">
        <v>430</v>
      </c>
      <c r="F23" s="13" t="s">
        <v>467</v>
      </c>
      <c r="G23" s="4"/>
    </row>
    <row r="24" spans="1:7" ht="42.75">
      <c r="A24" s="361"/>
      <c r="B24" s="21" t="s">
        <v>699</v>
      </c>
      <c r="C24" s="70" t="s">
        <v>417</v>
      </c>
      <c r="D24" s="70" t="s">
        <v>417</v>
      </c>
      <c r="E24" s="4" t="s">
        <v>430</v>
      </c>
      <c r="F24" s="13" t="s">
        <v>467</v>
      </c>
      <c r="G24" s="4"/>
    </row>
    <row r="25" spans="1:7" ht="42.75">
      <c r="A25" s="361"/>
      <c r="B25" s="13" t="s">
        <v>271</v>
      </c>
      <c r="C25" s="70" t="s">
        <v>417</v>
      </c>
      <c r="D25" s="70" t="s">
        <v>417</v>
      </c>
      <c r="E25" s="4" t="s">
        <v>430</v>
      </c>
      <c r="F25" s="13" t="s">
        <v>467</v>
      </c>
      <c r="G25" s="4"/>
    </row>
    <row r="26" spans="1:7" ht="42.75">
      <c r="A26" s="361"/>
      <c r="B26" s="13" t="s">
        <v>277</v>
      </c>
      <c r="C26" s="70" t="s">
        <v>417</v>
      </c>
      <c r="D26" s="70" t="s">
        <v>417</v>
      </c>
      <c r="E26" s="4" t="s">
        <v>430</v>
      </c>
      <c r="F26" s="13" t="s">
        <v>467</v>
      </c>
      <c r="G26" s="4"/>
    </row>
    <row r="27" spans="1:7" ht="42.75">
      <c r="A27" s="361" t="s">
        <v>288</v>
      </c>
      <c r="B27" s="21" t="s">
        <v>289</v>
      </c>
      <c r="C27" s="4" t="s">
        <v>430</v>
      </c>
      <c r="D27" s="13" t="s">
        <v>467</v>
      </c>
      <c r="E27" s="70" t="s">
        <v>417</v>
      </c>
      <c r="F27" s="70" t="s">
        <v>417</v>
      </c>
      <c r="G27" s="4"/>
    </row>
    <row r="28" spans="1:7" ht="42.75">
      <c r="A28" s="361"/>
      <c r="B28" s="21" t="s">
        <v>295</v>
      </c>
      <c r="C28" s="4" t="s">
        <v>430</v>
      </c>
      <c r="D28" s="13" t="s">
        <v>467</v>
      </c>
      <c r="E28" s="70" t="s">
        <v>417</v>
      </c>
      <c r="F28" s="70" t="s">
        <v>417</v>
      </c>
      <c r="G28" s="4"/>
    </row>
    <row r="29" spans="1:7" ht="42.75">
      <c r="A29" s="314"/>
      <c r="B29" s="63" t="s">
        <v>307</v>
      </c>
      <c r="C29" s="4" t="s">
        <v>430</v>
      </c>
      <c r="D29" s="13" t="s">
        <v>467</v>
      </c>
      <c r="E29" s="70" t="s">
        <v>417</v>
      </c>
      <c r="F29" s="70" t="s">
        <v>417</v>
      </c>
      <c r="G29" s="15"/>
    </row>
    <row r="30" spans="1:7" ht="42.75">
      <c r="A30" s="314"/>
      <c r="B30" s="17" t="s">
        <v>318</v>
      </c>
      <c r="C30" s="4" t="s">
        <v>430</v>
      </c>
      <c r="D30" s="13" t="s">
        <v>467</v>
      </c>
      <c r="E30" s="70" t="s">
        <v>417</v>
      </c>
      <c r="F30" s="70" t="s">
        <v>417</v>
      </c>
      <c r="G30" s="15"/>
    </row>
    <row r="31" spans="1:7" ht="42.75">
      <c r="A31" s="314"/>
      <c r="B31" s="64" t="s">
        <v>327</v>
      </c>
      <c r="C31" s="4" t="s">
        <v>430</v>
      </c>
      <c r="D31" s="13" t="s">
        <v>467</v>
      </c>
      <c r="E31" s="70" t="s">
        <v>417</v>
      </c>
      <c r="F31" s="70" t="s">
        <v>417</v>
      </c>
      <c r="G31" s="65"/>
    </row>
    <row r="32" spans="1:7" ht="42.75">
      <c r="A32" s="314"/>
      <c r="B32" s="262" t="s">
        <v>405</v>
      </c>
      <c r="C32" s="303"/>
      <c r="D32" s="303"/>
      <c r="E32" s="303"/>
      <c r="F32" s="303"/>
      <c r="G32" s="260" t="s">
        <v>94</v>
      </c>
    </row>
    <row r="33" spans="1:7" ht="42.75">
      <c r="A33" s="314"/>
      <c r="B33" s="17" t="s">
        <v>345</v>
      </c>
      <c r="C33" s="70" t="s">
        <v>417</v>
      </c>
      <c r="D33" s="70" t="s">
        <v>417</v>
      </c>
      <c r="E33" s="4" t="s">
        <v>430</v>
      </c>
      <c r="F33" s="13" t="s">
        <v>467</v>
      </c>
      <c r="G33" s="4"/>
    </row>
    <row r="34" spans="1:7" ht="42.75">
      <c r="A34" s="314"/>
      <c r="B34" s="262" t="s">
        <v>356</v>
      </c>
      <c r="C34" s="303"/>
      <c r="D34" s="303"/>
      <c r="E34" s="303"/>
      <c r="F34" s="303"/>
      <c r="G34" s="260" t="s">
        <v>94</v>
      </c>
    </row>
    <row r="35" spans="1:7" ht="42.75">
      <c r="A35" s="314"/>
      <c r="B35" s="304" t="s">
        <v>358</v>
      </c>
      <c r="C35" s="305"/>
      <c r="D35" s="305"/>
      <c r="E35" s="305"/>
      <c r="F35" s="305"/>
      <c r="G35" s="260" t="s">
        <v>94</v>
      </c>
    </row>
    <row r="36" spans="1:7" ht="42.75">
      <c r="A36" s="361"/>
      <c r="B36" s="21" t="s">
        <v>364</v>
      </c>
      <c r="C36" s="176" t="s">
        <v>430</v>
      </c>
      <c r="D36" s="82" t="s">
        <v>467</v>
      </c>
      <c r="E36" s="70" t="s">
        <v>417</v>
      </c>
      <c r="F36" s="70" t="s">
        <v>417</v>
      </c>
      <c r="G36" s="217"/>
    </row>
    <row r="37" spans="1:7" ht="42.75">
      <c r="A37" s="314"/>
      <c r="B37" s="66" t="s">
        <v>700</v>
      </c>
      <c r="C37" s="177" t="s">
        <v>430</v>
      </c>
      <c r="D37" s="218" t="s">
        <v>472</v>
      </c>
      <c r="E37" s="70" t="s">
        <v>417</v>
      </c>
      <c r="F37" s="70" t="s">
        <v>417</v>
      </c>
      <c r="G37" s="125"/>
    </row>
    <row r="38" spans="1:7" ht="42.75">
      <c r="A38" s="314"/>
      <c r="B38" s="17" t="s">
        <v>384</v>
      </c>
      <c r="C38" s="158" t="s">
        <v>430</v>
      </c>
      <c r="D38" s="162" t="s">
        <v>467</v>
      </c>
      <c r="E38" s="70" t="s">
        <v>417</v>
      </c>
      <c r="F38" s="70" t="s">
        <v>417</v>
      </c>
      <c r="G38" s="62"/>
    </row>
    <row r="39" spans="1:7" ht="42.75">
      <c r="A39" s="314"/>
      <c r="B39" s="17" t="s">
        <v>394</v>
      </c>
      <c r="C39" s="4" t="s">
        <v>430</v>
      </c>
      <c r="D39" s="13" t="s">
        <v>467</v>
      </c>
      <c r="E39" s="70" t="s">
        <v>417</v>
      </c>
      <c r="F39" s="70" t="s">
        <v>417</v>
      </c>
      <c r="G39" s="139"/>
    </row>
    <row r="41" spans="1:7">
      <c r="B41" s="74" t="s">
        <v>446</v>
      </c>
    </row>
    <row r="42" spans="1:7">
      <c r="B42" s="170" t="s">
        <v>448</v>
      </c>
    </row>
  </sheetData>
  <mergeCells count="9">
    <mergeCell ref="A4:A12"/>
    <mergeCell ref="A13:A26"/>
    <mergeCell ref="A27:A39"/>
    <mergeCell ref="G1:G3"/>
    <mergeCell ref="B1:B3"/>
    <mergeCell ref="C2:D2"/>
    <mergeCell ref="E2:F2"/>
    <mergeCell ref="C1:F1"/>
    <mergeCell ref="A1:A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7364B-BE2C-4C37-963E-33C745CD9150}">
  <dimension ref="A1:D37"/>
  <sheetViews>
    <sheetView workbookViewId="0">
      <selection activeCell="D8" sqref="D8"/>
    </sheetView>
  </sheetViews>
  <sheetFormatPr baseColWidth="10" defaultRowHeight="15"/>
  <cols>
    <col min="1" max="2" width="24.42578125" style="156" customWidth="1"/>
    <col min="3" max="3" width="28.28515625" style="156" customWidth="1"/>
    <col min="4" max="4" width="33.7109375" style="156" customWidth="1"/>
    <col min="5" max="16384" width="11.42578125" style="156"/>
  </cols>
  <sheetData>
    <row r="1" spans="1:4" ht="30">
      <c r="A1" s="175" t="s">
        <v>642</v>
      </c>
      <c r="B1" s="175" t="s">
        <v>656</v>
      </c>
      <c r="C1" s="178" t="s">
        <v>465</v>
      </c>
      <c r="D1" s="171" t="s">
        <v>466</v>
      </c>
    </row>
    <row r="2" spans="1:4">
      <c r="A2" s="158" t="s">
        <v>510</v>
      </c>
      <c r="B2" s="158" t="s">
        <v>654</v>
      </c>
      <c r="C2" s="158" t="s">
        <v>650</v>
      </c>
      <c r="D2" s="158" t="s">
        <v>467</v>
      </c>
    </row>
    <row r="3" spans="1:4">
      <c r="A3" s="158" t="s">
        <v>510</v>
      </c>
      <c r="B3" s="158" t="s">
        <v>651</v>
      </c>
      <c r="C3" s="158" t="s">
        <v>650</v>
      </c>
      <c r="D3" s="158" t="s">
        <v>467</v>
      </c>
    </row>
    <row r="4" spans="1:4">
      <c r="A4" s="158" t="s">
        <v>510</v>
      </c>
      <c r="B4" s="158" t="s">
        <v>651</v>
      </c>
      <c r="C4" s="158" t="s">
        <v>467</v>
      </c>
      <c r="D4" s="158" t="s">
        <v>467</v>
      </c>
    </row>
    <row r="5" spans="1:4">
      <c r="A5" s="158" t="s">
        <v>510</v>
      </c>
      <c r="B5" s="158" t="s">
        <v>654</v>
      </c>
      <c r="C5" s="158" t="s">
        <v>650</v>
      </c>
      <c r="D5" s="158" t="s">
        <v>467</v>
      </c>
    </row>
    <row r="6" spans="1:4">
      <c r="A6" s="158" t="s">
        <v>510</v>
      </c>
      <c r="B6" s="158" t="s">
        <v>654</v>
      </c>
      <c r="C6" s="158" t="s">
        <v>650</v>
      </c>
      <c r="D6" s="158" t="s">
        <v>467</v>
      </c>
    </row>
    <row r="7" spans="1:4">
      <c r="A7" s="158" t="s">
        <v>510</v>
      </c>
      <c r="B7" s="158" t="s">
        <v>651</v>
      </c>
      <c r="C7" s="158" t="s">
        <v>650</v>
      </c>
      <c r="D7" s="158" t="s">
        <v>467</v>
      </c>
    </row>
    <row r="8" spans="1:4">
      <c r="A8" s="158" t="s">
        <v>510</v>
      </c>
      <c r="B8" s="158" t="s">
        <v>651</v>
      </c>
      <c r="C8" s="158" t="s">
        <v>650</v>
      </c>
      <c r="D8" s="158" t="s">
        <v>652</v>
      </c>
    </row>
    <row r="9" spans="1:4">
      <c r="A9" s="158" t="s">
        <v>510</v>
      </c>
      <c r="B9" s="158" t="s">
        <v>651</v>
      </c>
      <c r="C9" s="158" t="s">
        <v>650</v>
      </c>
      <c r="D9" s="158" t="s">
        <v>467</v>
      </c>
    </row>
    <row r="10" spans="1:4">
      <c r="A10" s="158" t="s">
        <v>510</v>
      </c>
      <c r="B10" s="158" t="s">
        <v>654</v>
      </c>
      <c r="C10" s="158" t="s">
        <v>650</v>
      </c>
      <c r="D10" s="158" t="s">
        <v>467</v>
      </c>
    </row>
    <row r="11" spans="1:4">
      <c r="A11" s="160" t="s">
        <v>511</v>
      </c>
      <c r="B11" s="160" t="s">
        <v>654</v>
      </c>
      <c r="C11" s="160" t="s">
        <v>650</v>
      </c>
      <c r="D11" s="160" t="s">
        <v>467</v>
      </c>
    </row>
    <row r="12" spans="1:4">
      <c r="A12" s="160" t="s">
        <v>511</v>
      </c>
      <c r="B12" s="160" t="s">
        <v>654</v>
      </c>
      <c r="C12" s="160" t="s">
        <v>650</v>
      </c>
      <c r="D12" s="160" t="s">
        <v>467</v>
      </c>
    </row>
    <row r="13" spans="1:4">
      <c r="A13" s="160" t="s">
        <v>511</v>
      </c>
      <c r="B13" s="160" t="s">
        <v>651</v>
      </c>
      <c r="C13" s="160" t="s">
        <v>467</v>
      </c>
      <c r="D13" s="160" t="s">
        <v>472</v>
      </c>
    </row>
    <row r="14" spans="1:4">
      <c r="A14" s="160" t="s">
        <v>511</v>
      </c>
      <c r="B14" s="160" t="s">
        <v>651</v>
      </c>
      <c r="C14" s="160" t="s">
        <v>650</v>
      </c>
      <c r="D14" s="160" t="s">
        <v>472</v>
      </c>
    </row>
    <row r="15" spans="1:4">
      <c r="A15" s="160" t="s">
        <v>511</v>
      </c>
      <c r="B15" s="160" t="s">
        <v>651</v>
      </c>
      <c r="C15" s="160" t="s">
        <v>467</v>
      </c>
      <c r="D15" s="160" t="s">
        <v>467</v>
      </c>
    </row>
    <row r="16" spans="1:4">
      <c r="A16" s="160" t="s">
        <v>511</v>
      </c>
      <c r="B16" s="160" t="s">
        <v>654</v>
      </c>
      <c r="C16" s="160" t="s">
        <v>467</v>
      </c>
      <c r="D16" s="160" t="s">
        <v>472</v>
      </c>
    </row>
    <row r="17" spans="1:4">
      <c r="A17" s="160" t="s">
        <v>511</v>
      </c>
      <c r="B17" s="160" t="s">
        <v>654</v>
      </c>
      <c r="C17" s="160" t="s">
        <v>650</v>
      </c>
      <c r="D17" s="160" t="s">
        <v>655</v>
      </c>
    </row>
    <row r="18" spans="1:4">
      <c r="A18" s="160" t="s">
        <v>511</v>
      </c>
      <c r="B18" s="160" t="s">
        <v>654</v>
      </c>
      <c r="C18" s="160" t="s">
        <v>650</v>
      </c>
      <c r="D18" s="160" t="s">
        <v>655</v>
      </c>
    </row>
    <row r="19" spans="1:4">
      <c r="A19" s="160" t="s">
        <v>511</v>
      </c>
      <c r="B19" s="160" t="s">
        <v>654</v>
      </c>
      <c r="C19" s="160" t="s">
        <v>650</v>
      </c>
      <c r="D19" s="160" t="s">
        <v>467</v>
      </c>
    </row>
    <row r="20" spans="1:4">
      <c r="A20" s="160" t="s">
        <v>511</v>
      </c>
      <c r="B20" s="160" t="s">
        <v>654</v>
      </c>
      <c r="C20" s="160" t="s">
        <v>467</v>
      </c>
      <c r="D20" s="160" t="s">
        <v>472</v>
      </c>
    </row>
    <row r="21" spans="1:4">
      <c r="A21" s="160" t="s">
        <v>511</v>
      </c>
      <c r="B21" s="160" t="s">
        <v>654</v>
      </c>
      <c r="C21" s="160" t="s">
        <v>650</v>
      </c>
      <c r="D21" s="160" t="s">
        <v>467</v>
      </c>
    </row>
    <row r="22" spans="1:4">
      <c r="A22" s="160" t="s">
        <v>511</v>
      </c>
      <c r="B22" s="160" t="s">
        <v>654</v>
      </c>
      <c r="C22" s="160" t="s">
        <v>650</v>
      </c>
      <c r="D22" s="160" t="s">
        <v>467</v>
      </c>
    </row>
    <row r="23" spans="1:4">
      <c r="A23" s="160" t="s">
        <v>511</v>
      </c>
      <c r="B23" s="160" t="s">
        <v>654</v>
      </c>
      <c r="C23" s="160" t="s">
        <v>650</v>
      </c>
      <c r="D23" s="160" t="s">
        <v>467</v>
      </c>
    </row>
    <row r="24" spans="1:4">
      <c r="A24" s="160" t="s">
        <v>511</v>
      </c>
      <c r="B24" s="160" t="s">
        <v>654</v>
      </c>
      <c r="C24" s="160" t="s">
        <v>650</v>
      </c>
      <c r="D24" s="160" t="s">
        <v>467</v>
      </c>
    </row>
    <row r="25" spans="1:4">
      <c r="A25" s="160" t="s">
        <v>512</v>
      </c>
      <c r="B25" s="160" t="s">
        <v>651</v>
      </c>
      <c r="C25" s="160" t="s">
        <v>650</v>
      </c>
      <c r="D25" s="160" t="s">
        <v>467</v>
      </c>
    </row>
    <row r="26" spans="1:4">
      <c r="A26" s="160" t="s">
        <v>512</v>
      </c>
      <c r="B26" s="160" t="s">
        <v>651</v>
      </c>
      <c r="C26" s="160" t="s">
        <v>650</v>
      </c>
      <c r="D26" s="160" t="s">
        <v>467</v>
      </c>
    </row>
    <row r="27" spans="1:4">
      <c r="A27" s="160" t="s">
        <v>512</v>
      </c>
      <c r="B27" s="160" t="s">
        <v>651</v>
      </c>
      <c r="C27" s="160" t="s">
        <v>650</v>
      </c>
      <c r="D27" s="160" t="s">
        <v>467</v>
      </c>
    </row>
    <row r="28" spans="1:4">
      <c r="A28" s="160" t="s">
        <v>512</v>
      </c>
      <c r="B28" s="160" t="s">
        <v>651</v>
      </c>
      <c r="C28" s="160" t="s">
        <v>650</v>
      </c>
      <c r="D28" s="160" t="s">
        <v>467</v>
      </c>
    </row>
    <row r="29" spans="1:4">
      <c r="A29" s="160" t="s">
        <v>512</v>
      </c>
      <c r="B29" s="160" t="s">
        <v>651</v>
      </c>
      <c r="C29" s="160" t="s">
        <v>650</v>
      </c>
      <c r="D29" s="160" t="s">
        <v>467</v>
      </c>
    </row>
    <row r="30" spans="1:4">
      <c r="A30" s="160" t="s">
        <v>512</v>
      </c>
      <c r="B30" s="158" t="s">
        <v>653</v>
      </c>
      <c r="C30" s="158" t="s">
        <v>652</v>
      </c>
      <c r="D30" s="158" t="s">
        <v>652</v>
      </c>
    </row>
    <row r="31" spans="1:4">
      <c r="A31" s="160" t="s">
        <v>512</v>
      </c>
      <c r="B31" s="160" t="s">
        <v>654</v>
      </c>
      <c r="C31" s="160" t="s">
        <v>650</v>
      </c>
      <c r="D31" s="160" t="s">
        <v>467</v>
      </c>
    </row>
    <row r="32" spans="1:4">
      <c r="A32" s="160" t="s">
        <v>512</v>
      </c>
      <c r="B32" s="158" t="s">
        <v>653</v>
      </c>
      <c r="C32" s="158" t="s">
        <v>652</v>
      </c>
      <c r="D32" s="158" t="s">
        <v>652</v>
      </c>
    </row>
    <row r="33" spans="1:4">
      <c r="A33" s="160" t="s">
        <v>512</v>
      </c>
      <c r="B33" s="160" t="s">
        <v>653</v>
      </c>
      <c r="C33" s="158" t="s">
        <v>652</v>
      </c>
      <c r="D33" s="160" t="s">
        <v>652</v>
      </c>
    </row>
    <row r="34" spans="1:4">
      <c r="A34" s="176" t="s">
        <v>512</v>
      </c>
      <c r="B34" s="176" t="s">
        <v>651</v>
      </c>
      <c r="C34" s="176" t="s">
        <v>650</v>
      </c>
      <c r="D34" s="176" t="s">
        <v>467</v>
      </c>
    </row>
    <row r="35" spans="1:4">
      <c r="A35" s="177" t="s">
        <v>512</v>
      </c>
      <c r="B35" s="177" t="s">
        <v>651</v>
      </c>
      <c r="C35" s="177" t="s">
        <v>650</v>
      </c>
      <c r="D35" s="177" t="s">
        <v>472</v>
      </c>
    </row>
    <row r="36" spans="1:4">
      <c r="A36" s="177" t="s">
        <v>512</v>
      </c>
      <c r="B36" s="177" t="s">
        <v>651</v>
      </c>
      <c r="C36" s="177" t="s">
        <v>650</v>
      </c>
      <c r="D36" s="177" t="s">
        <v>467</v>
      </c>
    </row>
    <row r="37" spans="1:4">
      <c r="A37" s="158" t="s">
        <v>512</v>
      </c>
      <c r="B37" s="158" t="s">
        <v>651</v>
      </c>
      <c r="C37" s="158" t="s">
        <v>650</v>
      </c>
      <c r="D37" s="158" t="s">
        <v>467</v>
      </c>
    </row>
  </sheetData>
  <autoFilter ref="A1:D37" xr:uid="{ABC37489-AD2D-47ED-9A59-719BCAAAA030}"/>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0FD36-0F8A-4911-B20E-65EEB3919171}">
  <dimension ref="A3:E8"/>
  <sheetViews>
    <sheetView workbookViewId="0">
      <selection activeCell="B10" sqref="B10"/>
    </sheetView>
  </sheetViews>
  <sheetFormatPr baseColWidth="10" defaultRowHeight="15"/>
  <cols>
    <col min="1" max="1" width="37.85546875" bestFit="1" customWidth="1"/>
    <col min="2" max="2" width="22.42578125" bestFit="1" customWidth="1"/>
    <col min="3" max="3" width="11" bestFit="1" customWidth="1"/>
    <col min="4" max="4" width="10.7109375" bestFit="1" customWidth="1"/>
    <col min="5" max="5" width="12.5703125" bestFit="1" customWidth="1"/>
    <col min="6" max="6" width="37.85546875" bestFit="1" customWidth="1"/>
    <col min="7" max="7" width="38.85546875" bestFit="1" customWidth="1"/>
    <col min="8" max="8" width="42.85546875" bestFit="1" customWidth="1"/>
    <col min="9" max="9" width="43.85546875" bestFit="1" customWidth="1"/>
  </cols>
  <sheetData>
    <row r="3" spans="1:5">
      <c r="A3" s="173" t="s">
        <v>688</v>
      </c>
      <c r="B3" s="173" t="s">
        <v>503</v>
      </c>
    </row>
    <row r="4" spans="1:5">
      <c r="A4" s="173" t="s">
        <v>506</v>
      </c>
      <c r="B4" s="156" t="s">
        <v>654</v>
      </c>
      <c r="C4" s="156" t="s">
        <v>651</v>
      </c>
      <c r="D4" s="156" t="s">
        <v>653</v>
      </c>
      <c r="E4" s="156" t="s">
        <v>504</v>
      </c>
    </row>
    <row r="5" spans="1:5">
      <c r="A5" s="174" t="s">
        <v>510</v>
      </c>
      <c r="B5" s="111">
        <v>4</v>
      </c>
      <c r="C5" s="111">
        <v>5</v>
      </c>
      <c r="D5" s="111"/>
      <c r="E5" s="111">
        <v>9</v>
      </c>
    </row>
    <row r="6" spans="1:5">
      <c r="A6" s="174" t="s">
        <v>511</v>
      </c>
      <c r="B6" s="111">
        <v>11</v>
      </c>
      <c r="C6" s="111">
        <v>3</v>
      </c>
      <c r="D6" s="111"/>
      <c r="E6" s="111">
        <v>14</v>
      </c>
    </row>
    <row r="7" spans="1:5">
      <c r="A7" s="174" t="s">
        <v>512</v>
      </c>
      <c r="B7" s="111">
        <v>1</v>
      </c>
      <c r="C7" s="111">
        <v>9</v>
      </c>
      <c r="D7" s="111">
        <v>3</v>
      </c>
      <c r="E7" s="111">
        <v>13</v>
      </c>
    </row>
    <row r="8" spans="1:5">
      <c r="A8" s="174" t="s">
        <v>504</v>
      </c>
      <c r="B8" s="111">
        <v>16</v>
      </c>
      <c r="C8" s="111">
        <v>17</v>
      </c>
      <c r="D8" s="111">
        <v>3</v>
      </c>
      <c r="E8" s="111">
        <v>36</v>
      </c>
    </row>
  </sheetData>
  <pageMargins left="0.7" right="0.7" top="0.75" bottom="0.75" header="0.3" footer="0.3"/>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FA5AB-B393-460D-9229-DD074CA390DB}">
  <dimension ref="A3:F33"/>
  <sheetViews>
    <sheetView topLeftCell="A21" workbookViewId="0">
      <selection activeCell="A21" sqref="A21"/>
    </sheetView>
  </sheetViews>
  <sheetFormatPr baseColWidth="10" defaultRowHeight="15"/>
  <cols>
    <col min="1" max="1" width="40" bestFit="1" customWidth="1"/>
    <col min="2" max="2" width="22.42578125" bestFit="1" customWidth="1"/>
    <col min="3" max="3" width="3.5703125" bestFit="1" customWidth="1"/>
    <col min="4" max="4" width="3" bestFit="1" customWidth="1"/>
    <col min="5" max="5" width="11.140625" bestFit="1" customWidth="1"/>
    <col min="6" max="6" width="12.5703125" bestFit="1" customWidth="1"/>
  </cols>
  <sheetData>
    <row r="3" spans="1:5">
      <c r="A3" s="173" t="s">
        <v>657</v>
      </c>
      <c r="B3" s="173" t="s">
        <v>503</v>
      </c>
    </row>
    <row r="4" spans="1:5">
      <c r="A4" s="173" t="s">
        <v>506</v>
      </c>
      <c r="B4" s="156" t="s">
        <v>467</v>
      </c>
      <c r="C4" s="156" t="s">
        <v>652</v>
      </c>
      <c r="D4" s="156" t="s">
        <v>650</v>
      </c>
      <c r="E4" s="156" t="s">
        <v>504</v>
      </c>
    </row>
    <row r="5" spans="1:5">
      <c r="A5" s="174" t="s">
        <v>510</v>
      </c>
      <c r="B5" s="111">
        <v>1</v>
      </c>
      <c r="C5" s="111"/>
      <c r="D5" s="111">
        <v>8</v>
      </c>
      <c r="E5" s="111">
        <v>9</v>
      </c>
    </row>
    <row r="6" spans="1:5">
      <c r="A6" s="179" t="s">
        <v>654</v>
      </c>
      <c r="B6" s="111"/>
      <c r="C6" s="111"/>
      <c r="D6" s="111">
        <v>4</v>
      </c>
      <c r="E6" s="111">
        <v>4</v>
      </c>
    </row>
    <row r="7" spans="1:5">
      <c r="A7" s="179" t="s">
        <v>651</v>
      </c>
      <c r="B7" s="111">
        <v>1</v>
      </c>
      <c r="C7" s="111"/>
      <c r="D7" s="111">
        <v>4</v>
      </c>
      <c r="E7" s="111">
        <v>5</v>
      </c>
    </row>
    <row r="8" spans="1:5">
      <c r="A8" s="174" t="s">
        <v>511</v>
      </c>
      <c r="B8" s="111">
        <v>4</v>
      </c>
      <c r="C8" s="111"/>
      <c r="D8" s="111">
        <v>10</v>
      </c>
      <c r="E8" s="111">
        <v>14</v>
      </c>
    </row>
    <row r="9" spans="1:5">
      <c r="A9" s="179" t="s">
        <v>654</v>
      </c>
      <c r="B9" s="111">
        <v>2</v>
      </c>
      <c r="C9" s="111"/>
      <c r="D9" s="111">
        <v>9</v>
      </c>
      <c r="E9" s="111">
        <v>11</v>
      </c>
    </row>
    <row r="10" spans="1:5">
      <c r="A10" s="179" t="s">
        <v>651</v>
      </c>
      <c r="B10" s="111">
        <v>2</v>
      </c>
      <c r="C10" s="111"/>
      <c r="D10" s="111">
        <v>1</v>
      </c>
      <c r="E10" s="111">
        <v>3</v>
      </c>
    </row>
    <row r="11" spans="1:5">
      <c r="A11" s="174" t="s">
        <v>512</v>
      </c>
      <c r="B11" s="111"/>
      <c r="C11" s="111">
        <v>3</v>
      </c>
      <c r="D11" s="111">
        <v>10</v>
      </c>
      <c r="E11" s="111">
        <v>13</v>
      </c>
    </row>
    <row r="12" spans="1:5">
      <c r="A12" s="179" t="s">
        <v>654</v>
      </c>
      <c r="B12" s="111"/>
      <c r="C12" s="111"/>
      <c r="D12" s="111">
        <v>1</v>
      </c>
      <c r="E12" s="111">
        <v>1</v>
      </c>
    </row>
    <row r="13" spans="1:5">
      <c r="A13" s="179" t="s">
        <v>651</v>
      </c>
      <c r="B13" s="111"/>
      <c r="C13" s="111"/>
      <c r="D13" s="111">
        <v>9</v>
      </c>
      <c r="E13" s="111">
        <v>9</v>
      </c>
    </row>
    <row r="14" spans="1:5">
      <c r="A14" s="179" t="s">
        <v>653</v>
      </c>
      <c r="B14" s="111"/>
      <c r="C14" s="111">
        <v>3</v>
      </c>
      <c r="D14" s="111"/>
      <c r="E14" s="111">
        <v>3</v>
      </c>
    </row>
    <row r="15" spans="1:5">
      <c r="A15" s="174" t="s">
        <v>504</v>
      </c>
      <c r="B15" s="111">
        <v>5</v>
      </c>
      <c r="C15" s="111">
        <v>3</v>
      </c>
      <c r="D15" s="111">
        <v>28</v>
      </c>
      <c r="E15" s="111">
        <v>36</v>
      </c>
    </row>
    <row r="21" spans="1:6">
      <c r="A21" s="173" t="s">
        <v>658</v>
      </c>
      <c r="B21" s="173" t="s">
        <v>503</v>
      </c>
    </row>
    <row r="22" spans="1:6">
      <c r="A22" s="173" t="s">
        <v>506</v>
      </c>
      <c r="B22" s="156" t="s">
        <v>655</v>
      </c>
      <c r="C22" s="156" t="s">
        <v>472</v>
      </c>
      <c r="D22" s="156" t="s">
        <v>467</v>
      </c>
      <c r="E22" s="156" t="s">
        <v>652</v>
      </c>
      <c r="F22" s="156" t="s">
        <v>504</v>
      </c>
    </row>
    <row r="23" spans="1:6">
      <c r="A23" s="174" t="s">
        <v>510</v>
      </c>
      <c r="B23" s="111"/>
      <c r="C23" s="111"/>
      <c r="D23" s="111">
        <v>8</v>
      </c>
      <c r="E23" s="111">
        <v>1</v>
      </c>
      <c r="F23" s="111">
        <v>9</v>
      </c>
    </row>
    <row r="24" spans="1:6">
      <c r="A24" s="179" t="s">
        <v>654</v>
      </c>
      <c r="B24" s="111"/>
      <c r="C24" s="111"/>
      <c r="D24" s="111">
        <v>4</v>
      </c>
      <c r="E24" s="111"/>
      <c r="F24" s="111">
        <v>4</v>
      </c>
    </row>
    <row r="25" spans="1:6">
      <c r="A25" s="179" t="s">
        <v>651</v>
      </c>
      <c r="B25" s="111"/>
      <c r="C25" s="111"/>
      <c r="D25" s="111">
        <v>4</v>
      </c>
      <c r="E25" s="111">
        <v>1</v>
      </c>
      <c r="F25" s="111">
        <v>5</v>
      </c>
    </row>
    <row r="26" spans="1:6">
      <c r="A26" s="174" t="s">
        <v>511</v>
      </c>
      <c r="B26" s="111">
        <v>2</v>
      </c>
      <c r="C26" s="111">
        <v>4</v>
      </c>
      <c r="D26" s="111">
        <v>8</v>
      </c>
      <c r="E26" s="111"/>
      <c r="F26" s="111">
        <v>14</v>
      </c>
    </row>
    <row r="27" spans="1:6">
      <c r="A27" s="179" t="s">
        <v>654</v>
      </c>
      <c r="B27" s="111">
        <v>2</v>
      </c>
      <c r="C27" s="111">
        <v>2</v>
      </c>
      <c r="D27" s="111">
        <v>7</v>
      </c>
      <c r="E27" s="111"/>
      <c r="F27" s="111">
        <v>11</v>
      </c>
    </row>
    <row r="28" spans="1:6">
      <c r="A28" s="179" t="s">
        <v>651</v>
      </c>
      <c r="B28" s="111"/>
      <c r="C28" s="111">
        <v>2</v>
      </c>
      <c r="D28" s="111">
        <v>1</v>
      </c>
      <c r="E28" s="111"/>
      <c r="F28" s="111">
        <v>3</v>
      </c>
    </row>
    <row r="29" spans="1:6">
      <c r="A29" s="174" t="s">
        <v>512</v>
      </c>
      <c r="B29" s="111"/>
      <c r="C29" s="111">
        <v>1</v>
      </c>
      <c r="D29" s="111">
        <v>9</v>
      </c>
      <c r="E29" s="111">
        <v>3</v>
      </c>
      <c r="F29" s="111">
        <v>13</v>
      </c>
    </row>
    <row r="30" spans="1:6">
      <c r="A30" s="179" t="s">
        <v>654</v>
      </c>
      <c r="B30" s="111"/>
      <c r="C30" s="111"/>
      <c r="D30" s="111">
        <v>1</v>
      </c>
      <c r="E30" s="111"/>
      <c r="F30" s="111">
        <v>1</v>
      </c>
    </row>
    <row r="31" spans="1:6">
      <c r="A31" s="179" t="s">
        <v>651</v>
      </c>
      <c r="B31" s="111"/>
      <c r="C31" s="111">
        <v>1</v>
      </c>
      <c r="D31" s="111">
        <v>8</v>
      </c>
      <c r="E31" s="111"/>
      <c r="F31" s="111">
        <v>9</v>
      </c>
    </row>
    <row r="32" spans="1:6">
      <c r="A32" s="179" t="s">
        <v>653</v>
      </c>
      <c r="B32" s="111"/>
      <c r="C32" s="111"/>
      <c r="D32" s="111"/>
      <c r="E32" s="111">
        <v>3</v>
      </c>
      <c r="F32" s="111">
        <v>3</v>
      </c>
    </row>
    <row r="33" spans="1:6">
      <c r="A33" s="174" t="s">
        <v>504</v>
      </c>
      <c r="B33" s="111">
        <v>2</v>
      </c>
      <c r="C33" s="111">
        <v>5</v>
      </c>
      <c r="D33" s="111">
        <v>25</v>
      </c>
      <c r="E33" s="111">
        <v>4</v>
      </c>
      <c r="F33" s="111">
        <v>36</v>
      </c>
    </row>
  </sheetData>
  <pageMargins left="0.7" right="0.7" top="0.75" bottom="0.75" header="0.3" footer="0.3"/>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DC0BA-473C-4A70-874B-351386E9C1DD}">
  <dimension ref="A1:K41"/>
  <sheetViews>
    <sheetView zoomScale="75" zoomScaleNormal="75" workbookViewId="0">
      <pane xSplit="1" ySplit="2" topLeftCell="B33" activePane="bottomRight" state="frozen"/>
      <selection pane="topRight"/>
      <selection pane="bottomLeft"/>
      <selection pane="bottomRight" activeCell="B44" sqref="B44"/>
    </sheetView>
  </sheetViews>
  <sheetFormatPr baseColWidth="10" defaultColWidth="9.140625" defaultRowHeight="15"/>
  <cols>
    <col min="1" max="1" width="19" style="1" customWidth="1"/>
    <col min="2" max="2" width="85.85546875" style="1" customWidth="1"/>
    <col min="3" max="3" width="7" style="1" customWidth="1"/>
    <col min="4" max="4" width="33.42578125" style="1" customWidth="1"/>
    <col min="5" max="5" width="6.7109375" customWidth="1"/>
    <col min="6" max="6" width="42.28515625" customWidth="1"/>
    <col min="7" max="7" width="18.28515625" customWidth="1"/>
    <col min="11" max="11" width="63.28515625" customWidth="1"/>
  </cols>
  <sheetData>
    <row r="1" spans="1:11" ht="15" customHeight="1">
      <c r="A1" s="365"/>
      <c r="B1" s="331" t="s">
        <v>0</v>
      </c>
      <c r="C1" s="322" t="s">
        <v>474</v>
      </c>
      <c r="D1" s="351"/>
      <c r="E1" s="322" t="s">
        <v>475</v>
      </c>
      <c r="F1" s="335"/>
      <c r="G1" s="336" t="s">
        <v>430</v>
      </c>
    </row>
    <row r="2" spans="1:11" ht="15" customHeight="1">
      <c r="A2" s="365"/>
      <c r="B2" s="331"/>
      <c r="C2" s="323"/>
      <c r="D2" s="352"/>
      <c r="E2" s="323"/>
      <c r="F2" s="364"/>
      <c r="G2" s="336"/>
    </row>
    <row r="3" spans="1:11" ht="79.5" customHeight="1">
      <c r="A3" s="316" t="s">
        <v>27</v>
      </c>
      <c r="B3" s="66" t="s">
        <v>28</v>
      </c>
      <c r="C3" s="13" t="s">
        <v>420</v>
      </c>
      <c r="D3" s="5" t="s">
        <v>476</v>
      </c>
      <c r="E3" s="29" t="s">
        <v>420</v>
      </c>
      <c r="F3" s="6" t="s">
        <v>477</v>
      </c>
      <c r="G3" s="4"/>
    </row>
    <row r="4" spans="1:11" ht="29.25" customHeight="1">
      <c r="A4" s="317"/>
      <c r="B4" s="86" t="s">
        <v>49</v>
      </c>
      <c r="C4" s="13" t="s">
        <v>420</v>
      </c>
      <c r="D4" s="107" t="s">
        <v>478</v>
      </c>
      <c r="E4" s="108"/>
      <c r="F4" s="108"/>
      <c r="G4" s="87"/>
      <c r="K4" s="109"/>
    </row>
    <row r="5" spans="1:11">
      <c r="A5" s="317"/>
      <c r="B5" s="17" t="s">
        <v>64</v>
      </c>
      <c r="C5" s="17" t="s">
        <v>420</v>
      </c>
      <c r="D5" s="5" t="s">
        <v>478</v>
      </c>
      <c r="E5" s="84"/>
      <c r="F5" s="67"/>
      <c r="G5" s="57"/>
    </row>
    <row r="6" spans="1:11" ht="99.75">
      <c r="A6" s="317"/>
      <c r="B6" s="59" t="s">
        <v>80</v>
      </c>
      <c r="C6" s="59"/>
      <c r="D6" s="59"/>
      <c r="E6" s="6" t="s">
        <v>420</v>
      </c>
      <c r="F6" s="6" t="s">
        <v>479</v>
      </c>
      <c r="G6" s="57"/>
    </row>
    <row r="7" spans="1:11" ht="99.75">
      <c r="A7" s="317"/>
      <c r="B7" s="64" t="s">
        <v>95</v>
      </c>
      <c r="C7" s="64"/>
      <c r="D7" s="64"/>
      <c r="E7" s="6" t="s">
        <v>420</v>
      </c>
      <c r="F7" s="6" t="s">
        <v>479</v>
      </c>
      <c r="G7" s="57"/>
    </row>
    <row r="8" spans="1:11" ht="42.75">
      <c r="A8" s="317"/>
      <c r="B8" s="17" t="s">
        <v>109</v>
      </c>
      <c r="C8" s="17"/>
      <c r="D8" s="17"/>
      <c r="E8" s="85" t="s">
        <v>420</v>
      </c>
      <c r="F8" s="6" t="s">
        <v>480</v>
      </c>
      <c r="G8" s="57"/>
    </row>
    <row r="9" spans="1:11">
      <c r="A9" s="317"/>
      <c r="B9" s="262" t="s">
        <v>123</v>
      </c>
      <c r="C9" s="262"/>
      <c r="D9" s="262"/>
      <c r="E9" s="297"/>
      <c r="F9" s="306"/>
      <c r="G9" s="260"/>
    </row>
    <row r="10" spans="1:11" ht="28.5">
      <c r="A10" s="317"/>
      <c r="B10" s="64" t="s">
        <v>132</v>
      </c>
      <c r="C10" s="64"/>
      <c r="D10" s="64"/>
      <c r="E10" s="85" t="s">
        <v>420</v>
      </c>
      <c r="F10" s="6" t="s">
        <v>481</v>
      </c>
      <c r="G10" s="57"/>
    </row>
    <row r="11" spans="1:11" ht="99.75">
      <c r="A11" s="317"/>
      <c r="B11" s="64" t="s">
        <v>146</v>
      </c>
      <c r="C11" s="64"/>
      <c r="D11" s="64"/>
      <c r="E11" s="6" t="s">
        <v>420</v>
      </c>
      <c r="F11" s="6" t="s">
        <v>479</v>
      </c>
      <c r="G11" s="57"/>
    </row>
    <row r="12" spans="1:11" ht="99.75">
      <c r="A12" s="314" t="s">
        <v>156</v>
      </c>
      <c r="B12" s="64" t="s">
        <v>157</v>
      </c>
      <c r="C12" s="64"/>
      <c r="D12" s="64"/>
      <c r="E12" s="6" t="s">
        <v>420</v>
      </c>
      <c r="F12" s="6" t="s">
        <v>479</v>
      </c>
      <c r="G12" s="57"/>
    </row>
    <row r="13" spans="1:11" ht="99.75">
      <c r="A13" s="314"/>
      <c r="B13" s="64" t="s">
        <v>167</v>
      </c>
      <c r="C13" s="64"/>
      <c r="D13" s="64"/>
      <c r="E13" s="6" t="s">
        <v>420</v>
      </c>
      <c r="F13" s="6" t="s">
        <v>479</v>
      </c>
      <c r="G13" s="57"/>
    </row>
    <row r="14" spans="1:11" ht="99.75">
      <c r="A14" s="314"/>
      <c r="B14" s="64" t="s">
        <v>176</v>
      </c>
      <c r="C14" s="64"/>
      <c r="D14" s="64"/>
      <c r="E14" s="6" t="s">
        <v>420</v>
      </c>
      <c r="F14" s="6" t="s">
        <v>482</v>
      </c>
      <c r="G14" s="57"/>
    </row>
    <row r="15" spans="1:11" ht="99.75">
      <c r="A15" s="314"/>
      <c r="B15" s="64" t="s">
        <v>184</v>
      </c>
      <c r="C15" s="64" t="s">
        <v>420</v>
      </c>
      <c r="D15" s="28" t="s">
        <v>483</v>
      </c>
      <c r="E15" s="6" t="s">
        <v>420</v>
      </c>
      <c r="F15" s="6" t="s">
        <v>482</v>
      </c>
      <c r="G15" s="57"/>
    </row>
    <row r="16" spans="1:11" ht="99.75">
      <c r="A16" s="314"/>
      <c r="B16" s="64" t="s">
        <v>195</v>
      </c>
      <c r="C16" s="64"/>
      <c r="D16" s="64"/>
      <c r="E16" s="6" t="s">
        <v>420</v>
      </c>
      <c r="F16" s="6" t="s">
        <v>482</v>
      </c>
      <c r="G16" s="57"/>
    </row>
    <row r="17" spans="1:7" ht="99.75">
      <c r="A17" s="314"/>
      <c r="B17" s="64" t="s">
        <v>205</v>
      </c>
      <c r="C17" s="64"/>
      <c r="D17" s="64"/>
      <c r="E17" s="6" t="s">
        <v>420</v>
      </c>
      <c r="F17" s="6" t="s">
        <v>484</v>
      </c>
      <c r="G17" s="57"/>
    </row>
    <row r="18" spans="1:7" ht="99.75">
      <c r="A18" s="314"/>
      <c r="B18" s="17" t="s">
        <v>218</v>
      </c>
      <c r="C18" s="17" t="s">
        <v>420</v>
      </c>
      <c r="D18" s="6" t="s">
        <v>485</v>
      </c>
      <c r="E18" s="17" t="s">
        <v>420</v>
      </c>
      <c r="F18" s="6" t="s">
        <v>479</v>
      </c>
      <c r="G18" s="57"/>
    </row>
    <row r="19" spans="1:7" ht="99.75">
      <c r="A19" s="314"/>
      <c r="B19" s="17" t="s">
        <v>229</v>
      </c>
      <c r="C19" s="17"/>
      <c r="D19" s="17"/>
      <c r="E19" s="17" t="s">
        <v>420</v>
      </c>
      <c r="F19" s="6" t="s">
        <v>479</v>
      </c>
      <c r="G19" s="57"/>
    </row>
    <row r="20" spans="1:7" ht="99.75">
      <c r="A20" s="314"/>
      <c r="B20" s="64" t="s">
        <v>697</v>
      </c>
      <c r="C20" s="64"/>
      <c r="D20" s="64"/>
      <c r="E20" s="17" t="s">
        <v>420</v>
      </c>
      <c r="F20" s="6" t="s">
        <v>479</v>
      </c>
      <c r="G20" s="57"/>
    </row>
    <row r="21" spans="1:7" ht="99.75">
      <c r="A21" s="314"/>
      <c r="B21" s="17" t="s">
        <v>241</v>
      </c>
      <c r="C21" s="17"/>
      <c r="D21" s="17"/>
      <c r="E21" s="6" t="s">
        <v>420</v>
      </c>
      <c r="F21" s="6" t="s">
        <v>484</v>
      </c>
      <c r="G21" s="57"/>
    </row>
    <row r="22" spans="1:7" ht="99.75">
      <c r="A22" s="314"/>
      <c r="B22" s="64" t="s">
        <v>698</v>
      </c>
      <c r="C22" s="64" t="s">
        <v>420</v>
      </c>
      <c r="D22" s="64" t="s">
        <v>478</v>
      </c>
      <c r="E22" s="17" t="s">
        <v>420</v>
      </c>
      <c r="F22" s="6" t="s">
        <v>479</v>
      </c>
      <c r="G22" s="57"/>
    </row>
    <row r="23" spans="1:7" ht="99.75">
      <c r="A23" s="314"/>
      <c r="B23" s="64" t="s">
        <v>699</v>
      </c>
      <c r="C23" s="64"/>
      <c r="D23" s="64"/>
      <c r="E23" s="17" t="s">
        <v>420</v>
      </c>
      <c r="F23" s="6" t="s">
        <v>479</v>
      </c>
      <c r="G23" s="57"/>
    </row>
    <row r="24" spans="1:7" ht="156.75">
      <c r="A24" s="314"/>
      <c r="B24" s="17" t="s">
        <v>271</v>
      </c>
      <c r="C24" s="17"/>
      <c r="D24" s="17"/>
      <c r="E24" s="17" t="s">
        <v>420</v>
      </c>
      <c r="F24" s="6" t="s">
        <v>486</v>
      </c>
      <c r="G24" s="57"/>
    </row>
    <row r="25" spans="1:7" ht="99.75">
      <c r="A25" s="314"/>
      <c r="B25" s="17" t="s">
        <v>277</v>
      </c>
      <c r="C25" s="17" t="s">
        <v>420</v>
      </c>
      <c r="D25" s="17" t="s">
        <v>478</v>
      </c>
      <c r="E25" s="17" t="s">
        <v>420</v>
      </c>
      <c r="F25" s="6" t="s">
        <v>479</v>
      </c>
      <c r="G25" s="57"/>
    </row>
    <row r="26" spans="1:7" ht="114">
      <c r="A26" s="314" t="s">
        <v>288</v>
      </c>
      <c r="B26" s="86" t="s">
        <v>289</v>
      </c>
      <c r="C26" s="86"/>
      <c r="D26" s="86"/>
      <c r="E26" s="86" t="s">
        <v>420</v>
      </c>
      <c r="F26" s="88" t="s">
        <v>487</v>
      </c>
      <c r="G26" s="87"/>
    </row>
    <row r="27" spans="1:7">
      <c r="A27" s="314"/>
      <c r="B27" s="86" t="s">
        <v>295</v>
      </c>
      <c r="C27" s="86"/>
      <c r="D27" s="86"/>
      <c r="E27" s="87"/>
      <c r="F27" s="108"/>
      <c r="G27" s="13" t="s">
        <v>420</v>
      </c>
    </row>
    <row r="28" spans="1:7" ht="28.5">
      <c r="A28" s="314"/>
      <c r="B28" s="64" t="s">
        <v>307</v>
      </c>
      <c r="C28" s="64" t="s">
        <v>420</v>
      </c>
      <c r="D28" s="28" t="s">
        <v>488</v>
      </c>
      <c r="E28" s="86" t="s">
        <v>420</v>
      </c>
      <c r="F28" s="88" t="s">
        <v>489</v>
      </c>
      <c r="G28" s="57"/>
    </row>
    <row r="29" spans="1:7" ht="142.5">
      <c r="A29" s="314"/>
      <c r="B29" s="17" t="s">
        <v>318</v>
      </c>
      <c r="C29" s="17"/>
      <c r="D29" s="17"/>
      <c r="E29" s="86" t="s">
        <v>420</v>
      </c>
      <c r="F29" s="6" t="s">
        <v>490</v>
      </c>
      <c r="G29" s="57"/>
    </row>
    <row r="30" spans="1:7" ht="42.75">
      <c r="A30" s="314"/>
      <c r="B30" s="64" t="s">
        <v>327</v>
      </c>
      <c r="C30" s="64"/>
      <c r="D30" s="64"/>
      <c r="E30" s="86" t="s">
        <v>420</v>
      </c>
      <c r="F30" s="6" t="s">
        <v>491</v>
      </c>
      <c r="G30" s="57"/>
    </row>
    <row r="31" spans="1:7">
      <c r="A31" s="314"/>
      <c r="B31" s="86" t="s">
        <v>337</v>
      </c>
      <c r="C31" s="86"/>
      <c r="D31" s="86"/>
      <c r="E31" s="87"/>
      <c r="F31" s="108"/>
      <c r="G31" s="13" t="s">
        <v>420</v>
      </c>
    </row>
    <row r="32" spans="1:7">
      <c r="A32" s="314"/>
      <c r="B32" s="17" t="s">
        <v>345</v>
      </c>
      <c r="C32" s="17"/>
      <c r="D32" s="17"/>
      <c r="E32" s="57"/>
      <c r="F32" s="67"/>
      <c r="G32" s="60" t="s">
        <v>420</v>
      </c>
    </row>
    <row r="33" spans="1:7">
      <c r="A33" s="314"/>
      <c r="B33" s="262" t="s">
        <v>356</v>
      </c>
      <c r="C33" s="262"/>
      <c r="D33" s="262"/>
      <c r="E33" s="297"/>
      <c r="F33" s="306"/>
      <c r="G33" s="297"/>
    </row>
    <row r="34" spans="1:7">
      <c r="A34" s="314"/>
      <c r="B34" s="262" t="s">
        <v>358</v>
      </c>
      <c r="C34" s="262"/>
      <c r="D34" s="262"/>
      <c r="E34" s="297"/>
      <c r="F34" s="306"/>
      <c r="G34" s="297"/>
    </row>
    <row r="35" spans="1:7" ht="85.5">
      <c r="A35" s="314"/>
      <c r="B35" s="64" t="s">
        <v>364</v>
      </c>
      <c r="C35" s="64"/>
      <c r="D35" s="64"/>
      <c r="E35" s="86" t="s">
        <v>420</v>
      </c>
      <c r="F35" s="6" t="s">
        <v>492</v>
      </c>
      <c r="G35" s="57"/>
    </row>
    <row r="36" spans="1:7" ht="42.75">
      <c r="A36" s="314"/>
      <c r="B36" s="17" t="s">
        <v>700</v>
      </c>
      <c r="C36" s="17"/>
      <c r="D36" s="17"/>
      <c r="E36" s="86" t="s">
        <v>420</v>
      </c>
      <c r="F36" s="6" t="s">
        <v>493</v>
      </c>
      <c r="G36" s="57"/>
    </row>
    <row r="37" spans="1:7">
      <c r="A37" s="314"/>
      <c r="B37" s="17" t="s">
        <v>384</v>
      </c>
      <c r="C37" s="17" t="s">
        <v>420</v>
      </c>
      <c r="D37" s="6" t="s">
        <v>478</v>
      </c>
      <c r="E37" s="57"/>
      <c r="F37" s="67"/>
      <c r="G37" s="60"/>
    </row>
    <row r="38" spans="1:7" ht="57">
      <c r="A38" s="314"/>
      <c r="B38" s="86" t="s">
        <v>394</v>
      </c>
      <c r="C38" s="86"/>
      <c r="D38" s="86"/>
      <c r="E38" s="86"/>
      <c r="F38" s="88" t="s">
        <v>606</v>
      </c>
      <c r="G38" s="60"/>
    </row>
    <row r="39" spans="1:7">
      <c r="B39" s="49"/>
    </row>
    <row r="40" spans="1:7">
      <c r="B40" s="74" t="s">
        <v>446</v>
      </c>
    </row>
    <row r="41" spans="1:7">
      <c r="B41" s="170" t="s">
        <v>448</v>
      </c>
    </row>
  </sheetData>
  <mergeCells count="8">
    <mergeCell ref="C1:D2"/>
    <mergeCell ref="E1:F2"/>
    <mergeCell ref="G1:G2"/>
    <mergeCell ref="A26:A38"/>
    <mergeCell ref="A1:A2"/>
    <mergeCell ref="B1:B2"/>
    <mergeCell ref="A3:A11"/>
    <mergeCell ref="A12:A2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2C7A0-88BB-4315-8992-11F1360AEA5B}">
  <dimension ref="A1:F46"/>
  <sheetViews>
    <sheetView topLeftCell="B1" zoomScale="88" zoomScaleNormal="62" workbookViewId="0">
      <selection activeCell="G57" sqref="G57"/>
    </sheetView>
  </sheetViews>
  <sheetFormatPr baseColWidth="10" defaultRowHeight="15"/>
  <cols>
    <col min="1" max="1" width="38.5703125" customWidth="1"/>
    <col min="2" max="2" width="85.42578125" bestFit="1" customWidth="1"/>
    <col min="3" max="3" width="27.85546875" bestFit="1" customWidth="1"/>
    <col min="4" max="4" width="29.5703125" bestFit="1" customWidth="1"/>
    <col min="6" max="6" width="27.7109375" bestFit="1" customWidth="1"/>
  </cols>
  <sheetData>
    <row r="1" spans="1:6" ht="15" customHeight="1">
      <c r="A1" s="365"/>
      <c r="B1" s="331" t="s">
        <v>0</v>
      </c>
      <c r="C1" s="208" t="s">
        <v>474</v>
      </c>
      <c r="D1" s="208" t="s">
        <v>475</v>
      </c>
      <c r="E1" s="336" t="s">
        <v>430</v>
      </c>
      <c r="F1" s="336" t="s">
        <v>675</v>
      </c>
    </row>
    <row r="2" spans="1:6">
      <c r="A2" s="365"/>
      <c r="B2" s="331"/>
      <c r="C2" s="210"/>
      <c r="D2" s="210"/>
      <c r="E2" s="336"/>
      <c r="F2" s="310"/>
    </row>
    <row r="3" spans="1:6" ht="16.5" customHeight="1">
      <c r="A3" s="7" t="s">
        <v>620</v>
      </c>
      <c r="B3" s="66" t="s">
        <v>28</v>
      </c>
      <c r="C3" s="13" t="s">
        <v>420</v>
      </c>
      <c r="D3" s="29" t="s">
        <v>420</v>
      </c>
      <c r="E3" s="168"/>
      <c r="F3" s="119" t="s">
        <v>420</v>
      </c>
    </row>
    <row r="4" spans="1:6">
      <c r="A4" s="7" t="s">
        <v>620</v>
      </c>
      <c r="B4" s="86" t="s">
        <v>49</v>
      </c>
      <c r="C4" s="13" t="s">
        <v>420</v>
      </c>
      <c r="D4" s="108"/>
      <c r="E4" s="108"/>
      <c r="F4" s="180"/>
    </row>
    <row r="5" spans="1:6">
      <c r="A5" s="7" t="s">
        <v>620</v>
      </c>
      <c r="B5" s="17" t="s">
        <v>64</v>
      </c>
      <c r="C5" s="17" t="s">
        <v>420</v>
      </c>
      <c r="D5" s="84"/>
      <c r="E5" s="67"/>
      <c r="F5" s="180"/>
    </row>
    <row r="6" spans="1:6" ht="17.25" customHeight="1">
      <c r="A6" s="7" t="s">
        <v>620</v>
      </c>
      <c r="B6" s="59" t="s">
        <v>80</v>
      </c>
      <c r="C6" s="59"/>
      <c r="D6" s="6" t="s">
        <v>420</v>
      </c>
      <c r="E6" s="67"/>
      <c r="F6" s="180"/>
    </row>
    <row r="7" spans="1:6" ht="15" customHeight="1">
      <c r="A7" s="7" t="s">
        <v>620</v>
      </c>
      <c r="B7" s="64" t="s">
        <v>95</v>
      </c>
      <c r="C7" s="64"/>
      <c r="D7" s="6" t="s">
        <v>420</v>
      </c>
      <c r="E7" s="67"/>
      <c r="F7" s="180"/>
    </row>
    <row r="8" spans="1:6" ht="16.5" customHeight="1">
      <c r="A8" s="7" t="s">
        <v>620</v>
      </c>
      <c r="B8" s="17" t="s">
        <v>109</v>
      </c>
      <c r="C8" s="17"/>
      <c r="D8" s="85" t="s">
        <v>420</v>
      </c>
      <c r="E8" s="67"/>
      <c r="F8" s="180"/>
    </row>
    <row r="9" spans="1:6">
      <c r="A9" s="7" t="s">
        <v>620</v>
      </c>
      <c r="B9" s="211" t="s">
        <v>123</v>
      </c>
      <c r="C9" s="211"/>
      <c r="D9" s="212"/>
      <c r="E9" s="213" t="s">
        <v>420</v>
      </c>
      <c r="F9" s="180"/>
    </row>
    <row r="10" spans="1:6">
      <c r="A10" s="7" t="s">
        <v>620</v>
      </c>
      <c r="B10" s="64" t="s">
        <v>132</v>
      </c>
      <c r="C10" s="64"/>
      <c r="D10" s="85" t="s">
        <v>420</v>
      </c>
      <c r="E10" s="67"/>
      <c r="F10" s="180"/>
    </row>
    <row r="11" spans="1:6" ht="19.5" customHeight="1">
      <c r="A11" s="7" t="s">
        <v>620</v>
      </c>
      <c r="B11" s="64" t="s">
        <v>146</v>
      </c>
      <c r="C11" s="64"/>
      <c r="D11" s="6" t="s">
        <v>420</v>
      </c>
      <c r="E11" s="67"/>
      <c r="F11" s="180"/>
    </row>
    <row r="12" spans="1:6" ht="18.75" customHeight="1">
      <c r="A12" s="4" t="s">
        <v>156</v>
      </c>
      <c r="B12" s="64" t="s">
        <v>157</v>
      </c>
      <c r="C12" s="64"/>
      <c r="D12" s="6" t="s">
        <v>420</v>
      </c>
      <c r="E12" s="67"/>
      <c r="F12" s="180"/>
    </row>
    <row r="13" spans="1:6">
      <c r="A13" s="160" t="s">
        <v>156</v>
      </c>
      <c r="B13" s="64" t="s">
        <v>167</v>
      </c>
      <c r="C13" s="64"/>
      <c r="D13" s="6" t="s">
        <v>420</v>
      </c>
      <c r="E13" s="67"/>
      <c r="F13" s="180"/>
    </row>
    <row r="14" spans="1:6" s="156" customFormat="1" ht="15" customHeight="1">
      <c r="A14" s="160" t="s">
        <v>156</v>
      </c>
      <c r="B14" s="64" t="s">
        <v>176</v>
      </c>
      <c r="C14" s="64"/>
      <c r="D14" s="168" t="s">
        <v>420</v>
      </c>
      <c r="E14" s="67"/>
      <c r="F14" s="180"/>
    </row>
    <row r="15" spans="1:6" s="156" customFormat="1" ht="15" customHeight="1">
      <c r="A15" s="160" t="s">
        <v>156</v>
      </c>
      <c r="B15" s="64" t="s">
        <v>184</v>
      </c>
      <c r="C15" s="64" t="s">
        <v>420</v>
      </c>
      <c r="D15" s="168" t="s">
        <v>420</v>
      </c>
      <c r="E15" s="67"/>
      <c r="F15" s="180" t="s">
        <v>420</v>
      </c>
    </row>
    <row r="16" spans="1:6" s="156" customFormat="1" ht="15" customHeight="1">
      <c r="A16" s="160" t="s">
        <v>156</v>
      </c>
      <c r="B16" s="64" t="s">
        <v>195</v>
      </c>
      <c r="C16" s="64"/>
      <c r="D16" s="168" t="s">
        <v>420</v>
      </c>
      <c r="E16" s="67"/>
      <c r="F16" s="180"/>
    </row>
    <row r="17" spans="1:6" s="156" customFormat="1" ht="15" customHeight="1">
      <c r="A17" s="160" t="s">
        <v>156</v>
      </c>
      <c r="B17" s="64" t="s">
        <v>205</v>
      </c>
      <c r="C17" s="64"/>
      <c r="D17" s="168" t="s">
        <v>420</v>
      </c>
      <c r="E17" s="67"/>
      <c r="F17" s="180"/>
    </row>
    <row r="18" spans="1:6" s="156" customFormat="1" ht="15" customHeight="1">
      <c r="A18" s="160" t="s">
        <v>156</v>
      </c>
      <c r="B18" s="64" t="s">
        <v>218</v>
      </c>
      <c r="C18" s="64" t="s">
        <v>420</v>
      </c>
      <c r="D18" s="168" t="s">
        <v>420</v>
      </c>
      <c r="E18" s="67"/>
      <c r="F18" s="180" t="s">
        <v>420</v>
      </c>
    </row>
    <row r="19" spans="1:6" s="156" customFormat="1" ht="15" customHeight="1">
      <c r="A19" s="160" t="s">
        <v>156</v>
      </c>
      <c r="B19" s="64" t="s">
        <v>229</v>
      </c>
      <c r="C19" s="64"/>
      <c r="D19" s="168" t="s">
        <v>420</v>
      </c>
      <c r="E19" s="67"/>
      <c r="F19" s="180"/>
    </row>
    <row r="20" spans="1:6" s="156" customFormat="1" ht="15" customHeight="1">
      <c r="A20" s="160" t="s">
        <v>156</v>
      </c>
      <c r="B20" s="64" t="s">
        <v>697</v>
      </c>
      <c r="C20" s="64"/>
      <c r="D20" s="168" t="s">
        <v>420</v>
      </c>
      <c r="E20" s="67"/>
      <c r="F20" s="180"/>
    </row>
    <row r="21" spans="1:6" s="156" customFormat="1" ht="15" customHeight="1">
      <c r="A21" s="160" t="s">
        <v>156</v>
      </c>
      <c r="B21" s="64" t="s">
        <v>241</v>
      </c>
      <c r="C21" s="64"/>
      <c r="D21" s="168" t="s">
        <v>420</v>
      </c>
      <c r="E21" s="67"/>
      <c r="F21" s="180"/>
    </row>
    <row r="22" spans="1:6" s="156" customFormat="1" ht="15" customHeight="1">
      <c r="A22" s="160" t="s">
        <v>156</v>
      </c>
      <c r="B22" s="64" t="s">
        <v>698</v>
      </c>
      <c r="C22" s="64" t="s">
        <v>420</v>
      </c>
      <c r="D22" s="168" t="s">
        <v>420</v>
      </c>
      <c r="E22" s="67"/>
      <c r="F22" s="180" t="s">
        <v>420</v>
      </c>
    </row>
    <row r="23" spans="1:6" s="156" customFormat="1" ht="15" customHeight="1">
      <c r="A23" s="160" t="s">
        <v>156</v>
      </c>
      <c r="B23" s="64" t="s">
        <v>699</v>
      </c>
      <c r="C23" s="64"/>
      <c r="D23" s="168" t="s">
        <v>420</v>
      </c>
      <c r="E23" s="67"/>
      <c r="F23" s="180"/>
    </row>
    <row r="24" spans="1:6" s="156" customFormat="1" ht="15" customHeight="1">
      <c r="A24" s="160" t="s">
        <v>156</v>
      </c>
      <c r="B24" s="64" t="s">
        <v>271</v>
      </c>
      <c r="C24" s="64"/>
      <c r="D24" s="168" t="s">
        <v>420</v>
      </c>
      <c r="E24" s="67"/>
      <c r="F24" s="180"/>
    </row>
    <row r="25" spans="1:6" s="156" customFormat="1" ht="15" customHeight="1">
      <c r="A25" s="160" t="s">
        <v>156</v>
      </c>
      <c r="B25" s="64" t="s">
        <v>277</v>
      </c>
      <c r="C25" s="64" t="s">
        <v>420</v>
      </c>
      <c r="D25" s="168" t="s">
        <v>420</v>
      </c>
      <c r="E25" s="67"/>
      <c r="F25" s="180" t="s">
        <v>420</v>
      </c>
    </row>
    <row r="26" spans="1:6" s="156" customFormat="1" ht="15" customHeight="1">
      <c r="A26" s="158" t="s">
        <v>288</v>
      </c>
      <c r="B26" s="64" t="s">
        <v>289</v>
      </c>
      <c r="C26" s="64"/>
      <c r="D26" s="168" t="s">
        <v>420</v>
      </c>
      <c r="E26" s="67"/>
      <c r="F26" s="180"/>
    </row>
    <row r="27" spans="1:6" s="156" customFormat="1" ht="15" customHeight="1">
      <c r="A27" s="158" t="s">
        <v>288</v>
      </c>
      <c r="B27" s="64" t="s">
        <v>295</v>
      </c>
      <c r="C27" s="64"/>
      <c r="D27" s="168"/>
      <c r="E27" s="67" t="s">
        <v>420</v>
      </c>
      <c r="F27" s="180"/>
    </row>
    <row r="28" spans="1:6" s="156" customFormat="1" ht="15" customHeight="1">
      <c r="A28" s="158" t="s">
        <v>288</v>
      </c>
      <c r="B28" s="64" t="s">
        <v>307</v>
      </c>
      <c r="C28" s="64" t="s">
        <v>420</v>
      </c>
      <c r="D28" s="168" t="s">
        <v>420</v>
      </c>
      <c r="E28" s="67"/>
      <c r="F28" s="180" t="s">
        <v>420</v>
      </c>
    </row>
    <row r="29" spans="1:6" s="156" customFormat="1" ht="15" customHeight="1">
      <c r="A29" s="158" t="s">
        <v>288</v>
      </c>
      <c r="B29" s="64" t="s">
        <v>318</v>
      </c>
      <c r="C29" s="64"/>
      <c r="D29" s="168" t="s">
        <v>420</v>
      </c>
      <c r="E29" s="67"/>
      <c r="F29" s="180"/>
    </row>
    <row r="30" spans="1:6" s="156" customFormat="1" ht="15" customHeight="1">
      <c r="A30" s="158" t="s">
        <v>288</v>
      </c>
      <c r="B30" s="64" t="s">
        <v>327</v>
      </c>
      <c r="C30" s="64"/>
      <c r="D30" s="168" t="s">
        <v>420</v>
      </c>
      <c r="E30" s="67"/>
      <c r="F30" s="180"/>
    </row>
    <row r="31" spans="1:6" s="156" customFormat="1" ht="15" customHeight="1">
      <c r="A31" s="158" t="s">
        <v>288</v>
      </c>
      <c r="B31" s="64" t="s">
        <v>337</v>
      </c>
      <c r="C31" s="64"/>
      <c r="D31" s="168"/>
      <c r="E31" s="67" t="s">
        <v>420</v>
      </c>
      <c r="F31" s="180"/>
    </row>
    <row r="32" spans="1:6" s="156" customFormat="1" ht="15" customHeight="1">
      <c r="A32" s="158" t="s">
        <v>288</v>
      </c>
      <c r="B32" s="64" t="s">
        <v>345</v>
      </c>
      <c r="C32" s="64"/>
      <c r="D32" s="168"/>
      <c r="E32" s="67" t="s">
        <v>420</v>
      </c>
      <c r="F32" s="180"/>
    </row>
    <row r="33" spans="1:6" s="156" customFormat="1" ht="15" customHeight="1">
      <c r="A33" s="158" t="s">
        <v>288</v>
      </c>
      <c r="B33" s="64" t="s">
        <v>356</v>
      </c>
      <c r="C33" s="64"/>
      <c r="D33" s="168"/>
      <c r="E33" s="67" t="s">
        <v>420</v>
      </c>
      <c r="F33" s="180"/>
    </row>
    <row r="34" spans="1:6" s="156" customFormat="1" ht="15" customHeight="1">
      <c r="A34" s="158" t="s">
        <v>288</v>
      </c>
      <c r="B34" s="64" t="s">
        <v>358</v>
      </c>
      <c r="C34" s="64"/>
      <c r="D34" s="168"/>
      <c r="E34" s="67" t="s">
        <v>420</v>
      </c>
      <c r="F34" s="180"/>
    </row>
    <row r="35" spans="1:6" s="156" customFormat="1" ht="15" customHeight="1">
      <c r="A35" s="158" t="s">
        <v>288</v>
      </c>
      <c r="B35" s="64" t="s">
        <v>364</v>
      </c>
      <c r="C35" s="64"/>
      <c r="D35" s="168" t="s">
        <v>420</v>
      </c>
      <c r="E35" s="67"/>
      <c r="F35" s="180"/>
    </row>
    <row r="36" spans="1:6" s="156" customFormat="1" ht="15" customHeight="1">
      <c r="A36" s="158" t="s">
        <v>288</v>
      </c>
      <c r="B36" s="64" t="s">
        <v>700</v>
      </c>
      <c r="C36" s="64"/>
      <c r="D36" s="168" t="s">
        <v>420</v>
      </c>
      <c r="E36" s="67"/>
      <c r="F36" s="180"/>
    </row>
    <row r="37" spans="1:6" s="156" customFormat="1" ht="15" customHeight="1">
      <c r="A37" s="158" t="s">
        <v>288</v>
      </c>
      <c r="B37" s="64" t="s">
        <v>384</v>
      </c>
      <c r="C37" s="64" t="s">
        <v>420</v>
      </c>
      <c r="D37" s="168"/>
      <c r="E37" s="67"/>
      <c r="F37" s="180"/>
    </row>
    <row r="38" spans="1:6" s="156" customFormat="1" ht="15" customHeight="1">
      <c r="A38" s="158" t="s">
        <v>288</v>
      </c>
      <c r="B38" s="64" t="s">
        <v>394</v>
      </c>
      <c r="C38" s="64"/>
      <c r="D38" s="168"/>
      <c r="E38" s="67" t="s">
        <v>420</v>
      </c>
      <c r="F38" s="180"/>
    </row>
    <row r="40" spans="1:6">
      <c r="B40" s="214" t="s">
        <v>676</v>
      </c>
      <c r="C40">
        <f>COUNTIF(C3:C38,"x")</f>
        <v>9</v>
      </c>
      <c r="D40" s="156">
        <f t="shared" ref="D40:F40" si="0">COUNTIF(D3:D38,"x")</f>
        <v>26</v>
      </c>
      <c r="E40" s="156">
        <f t="shared" si="0"/>
        <v>7</v>
      </c>
      <c r="F40" s="156">
        <f t="shared" si="0"/>
        <v>6</v>
      </c>
    </row>
    <row r="43" spans="1:6">
      <c r="B43" s="180" t="s">
        <v>678</v>
      </c>
      <c r="C43" s="180">
        <v>3</v>
      </c>
    </row>
    <row r="44" spans="1:6">
      <c r="B44" s="180" t="s">
        <v>677</v>
      </c>
      <c r="C44" s="180">
        <v>20</v>
      </c>
    </row>
    <row r="45" spans="1:6">
      <c r="B45" s="180" t="s">
        <v>679</v>
      </c>
      <c r="C45" s="180">
        <v>6</v>
      </c>
    </row>
    <row r="46" spans="1:6">
      <c r="B46" s="180" t="s">
        <v>460</v>
      </c>
      <c r="C46" s="180">
        <v>7</v>
      </c>
    </row>
  </sheetData>
  <mergeCells count="4">
    <mergeCell ref="F1:F2"/>
    <mergeCell ref="E1:E2"/>
    <mergeCell ref="A1:A2"/>
    <mergeCell ref="B1:B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8DC52-C08E-471B-A8D5-8EC7CC12D461}">
  <dimension ref="A1:G43"/>
  <sheetViews>
    <sheetView workbookViewId="0">
      <pane xSplit="1" ySplit="3" topLeftCell="D4" activePane="bottomRight" state="frozen"/>
      <selection pane="topRight"/>
      <selection pane="bottomLeft"/>
      <selection pane="bottomRight" activeCell="G37" sqref="G37"/>
    </sheetView>
  </sheetViews>
  <sheetFormatPr baseColWidth="10" defaultColWidth="9.140625" defaultRowHeight="15"/>
  <cols>
    <col min="1" max="1" width="19" style="1" customWidth="1"/>
    <col min="2" max="2" width="82.42578125" style="1" bestFit="1" customWidth="1"/>
    <col min="3" max="3" width="24.42578125" style="1" bestFit="1" customWidth="1"/>
    <col min="4" max="4" width="26.28515625" style="1" bestFit="1" customWidth="1"/>
    <col min="5" max="5" width="24.85546875" style="1" customWidth="1"/>
    <col min="6" max="6" width="24.85546875" style="124" customWidth="1"/>
    <col min="7" max="7" width="169.28515625" customWidth="1"/>
  </cols>
  <sheetData>
    <row r="1" spans="1:7" ht="28.5">
      <c r="A1" s="122" t="s">
        <v>507</v>
      </c>
      <c r="B1" s="121" t="s">
        <v>0</v>
      </c>
      <c r="C1" s="77" t="s">
        <v>532</v>
      </c>
      <c r="D1" s="56" t="s">
        <v>533</v>
      </c>
      <c r="E1" s="56" t="s">
        <v>534</v>
      </c>
      <c r="F1" s="123" t="s">
        <v>537</v>
      </c>
    </row>
    <row r="2" spans="1:7" ht="15" customHeight="1">
      <c r="A2" s="54" t="s">
        <v>510</v>
      </c>
      <c r="B2" s="13" t="s">
        <v>28</v>
      </c>
      <c r="C2" s="6" t="s">
        <v>467</v>
      </c>
      <c r="D2" s="12" t="s">
        <v>467</v>
      </c>
      <c r="E2" s="12" t="s">
        <v>467</v>
      </c>
      <c r="F2" s="125">
        <v>3</v>
      </c>
      <c r="G2" s="118"/>
    </row>
    <row r="3" spans="1:7">
      <c r="A3" s="54" t="s">
        <v>510</v>
      </c>
      <c r="B3" s="13" t="s">
        <v>49</v>
      </c>
      <c r="C3" s="6" t="s">
        <v>467</v>
      </c>
      <c r="D3" s="12" t="s">
        <v>467</v>
      </c>
      <c r="E3" s="12" t="s">
        <v>467</v>
      </c>
      <c r="F3" s="125">
        <v>3</v>
      </c>
      <c r="G3" s="23"/>
    </row>
    <row r="4" spans="1:7">
      <c r="A4" s="54" t="s">
        <v>510</v>
      </c>
      <c r="B4" s="13" t="s">
        <v>64</v>
      </c>
      <c r="C4" s="6" t="s">
        <v>467</v>
      </c>
      <c r="D4" s="12" t="s">
        <v>467</v>
      </c>
      <c r="E4" s="12" t="s">
        <v>467</v>
      </c>
      <c r="F4" s="125">
        <v>3</v>
      </c>
      <c r="G4" s="23"/>
    </row>
    <row r="5" spans="1:7">
      <c r="A5" s="54" t="s">
        <v>510</v>
      </c>
      <c r="B5" s="20" t="s">
        <v>80</v>
      </c>
      <c r="C5" s="6" t="s">
        <v>467</v>
      </c>
      <c r="D5" s="12" t="s">
        <v>472</v>
      </c>
      <c r="E5" s="127" t="s">
        <v>472</v>
      </c>
      <c r="F5" s="125">
        <v>1</v>
      </c>
      <c r="G5" s="23"/>
    </row>
    <row r="6" spans="1:7">
      <c r="A6" s="54" t="s">
        <v>510</v>
      </c>
      <c r="B6" s="21" t="s">
        <v>95</v>
      </c>
      <c r="C6" s="6" t="s">
        <v>467</v>
      </c>
      <c r="D6" s="54" t="s">
        <v>467</v>
      </c>
      <c r="E6" s="127" t="s">
        <v>467</v>
      </c>
      <c r="F6" s="128">
        <v>3</v>
      </c>
      <c r="G6" s="1"/>
    </row>
    <row r="7" spans="1:7">
      <c r="A7" s="54" t="s">
        <v>510</v>
      </c>
      <c r="B7" s="13" t="s">
        <v>109</v>
      </c>
      <c r="C7" s="6" t="s">
        <v>467</v>
      </c>
      <c r="D7" s="6" t="s">
        <v>467</v>
      </c>
      <c r="E7" s="12" t="s">
        <v>467</v>
      </c>
      <c r="F7" s="125">
        <v>3</v>
      </c>
      <c r="G7" s="1"/>
    </row>
    <row r="8" spans="1:7">
      <c r="A8" s="54" t="s">
        <v>510</v>
      </c>
      <c r="B8" s="13" t="s">
        <v>123</v>
      </c>
      <c r="C8" s="6" t="s">
        <v>467</v>
      </c>
      <c r="D8" s="6" t="s">
        <v>467</v>
      </c>
      <c r="E8" s="12" t="s">
        <v>467</v>
      </c>
      <c r="F8" s="125">
        <v>3</v>
      </c>
      <c r="G8" s="23"/>
    </row>
    <row r="9" spans="1:7">
      <c r="A9" s="54" t="s">
        <v>510</v>
      </c>
      <c r="B9" s="21" t="s">
        <v>132</v>
      </c>
      <c r="C9" s="6" t="s">
        <v>467</v>
      </c>
      <c r="D9" s="6" t="s">
        <v>467</v>
      </c>
      <c r="E9" s="119" t="s">
        <v>467</v>
      </c>
      <c r="F9" s="125">
        <v>3</v>
      </c>
      <c r="G9" s="1"/>
    </row>
    <row r="10" spans="1:7">
      <c r="A10" s="54" t="s">
        <v>510</v>
      </c>
      <c r="B10" s="21" t="s">
        <v>146</v>
      </c>
      <c r="C10" s="6" t="s">
        <v>467</v>
      </c>
      <c r="D10" s="6" t="s">
        <v>467</v>
      </c>
      <c r="E10" s="12" t="s">
        <v>467</v>
      </c>
      <c r="F10" s="125">
        <v>3</v>
      </c>
      <c r="G10" s="1"/>
    </row>
    <row r="11" spans="1:7" ht="15" customHeight="1">
      <c r="A11" s="6" t="s">
        <v>511</v>
      </c>
      <c r="B11" s="21" t="s">
        <v>157</v>
      </c>
      <c r="C11" s="6" t="s">
        <v>467</v>
      </c>
      <c r="D11" s="6" t="s">
        <v>472</v>
      </c>
      <c r="E11" s="119" t="s">
        <v>472</v>
      </c>
      <c r="F11" s="125">
        <v>1</v>
      </c>
      <c r="G11" s="23"/>
    </row>
    <row r="12" spans="1:7">
      <c r="A12" s="6" t="s">
        <v>511</v>
      </c>
      <c r="B12" s="21" t="s">
        <v>167</v>
      </c>
      <c r="C12" s="6" t="s">
        <v>467</v>
      </c>
      <c r="D12" s="6" t="s">
        <v>467</v>
      </c>
      <c r="E12" s="12" t="s">
        <v>467</v>
      </c>
      <c r="F12" s="125">
        <v>3</v>
      </c>
      <c r="G12" s="23"/>
    </row>
    <row r="13" spans="1:7">
      <c r="A13" s="6" t="s">
        <v>511</v>
      </c>
      <c r="B13" s="21" t="s">
        <v>176</v>
      </c>
      <c r="C13" s="6" t="s">
        <v>467</v>
      </c>
      <c r="D13" s="6" t="s">
        <v>467</v>
      </c>
      <c r="E13" s="119" t="s">
        <v>467</v>
      </c>
      <c r="F13" s="125">
        <v>3</v>
      </c>
      <c r="G13" s="1"/>
    </row>
    <row r="14" spans="1:7">
      <c r="A14" s="6" t="s">
        <v>511</v>
      </c>
      <c r="B14" s="21" t="s">
        <v>184</v>
      </c>
      <c r="C14" s="6" t="s">
        <v>467</v>
      </c>
      <c r="D14" s="6" t="s">
        <v>472</v>
      </c>
      <c r="E14" s="12" t="s">
        <v>467</v>
      </c>
      <c r="F14" s="125">
        <v>2</v>
      </c>
      <c r="G14" s="1"/>
    </row>
    <row r="15" spans="1:7">
      <c r="A15" s="6" t="s">
        <v>511</v>
      </c>
      <c r="B15" s="21" t="s">
        <v>195</v>
      </c>
      <c r="C15" s="6" t="s">
        <v>467</v>
      </c>
      <c r="D15" s="6" t="s">
        <v>467</v>
      </c>
      <c r="E15" s="12" t="s">
        <v>467</v>
      </c>
      <c r="F15" s="125">
        <v>3</v>
      </c>
      <c r="G15" s="1"/>
    </row>
    <row r="16" spans="1:7">
      <c r="A16" s="6" t="s">
        <v>511</v>
      </c>
      <c r="B16" s="21" t="s">
        <v>205</v>
      </c>
      <c r="C16" s="6" t="s">
        <v>472</v>
      </c>
      <c r="D16" s="6" t="s">
        <v>467</v>
      </c>
      <c r="E16" s="12" t="s">
        <v>467</v>
      </c>
      <c r="F16" s="125">
        <v>2</v>
      </c>
      <c r="G16" s="1"/>
    </row>
    <row r="17" spans="1:7">
      <c r="A17" s="6" t="s">
        <v>511</v>
      </c>
      <c r="B17" s="13" t="s">
        <v>218</v>
      </c>
      <c r="C17" s="88" t="s">
        <v>467</v>
      </c>
      <c r="D17" s="6" t="s">
        <v>467</v>
      </c>
      <c r="E17" s="12" t="s">
        <v>472</v>
      </c>
      <c r="F17" s="125">
        <v>2</v>
      </c>
      <c r="G17" s="23"/>
    </row>
    <row r="18" spans="1:7">
      <c r="A18" s="6" t="s">
        <v>511</v>
      </c>
      <c r="B18" s="13" t="s">
        <v>229</v>
      </c>
      <c r="C18" s="6" t="s">
        <v>467</v>
      </c>
      <c r="D18" s="6" t="s">
        <v>467</v>
      </c>
      <c r="E18" s="119" t="s">
        <v>472</v>
      </c>
      <c r="F18" s="125">
        <v>2</v>
      </c>
      <c r="G18" s="1"/>
    </row>
    <row r="19" spans="1:7">
      <c r="A19" s="6" t="s">
        <v>511</v>
      </c>
      <c r="B19" s="21" t="s">
        <v>236</v>
      </c>
      <c r="C19" s="6" t="s">
        <v>467</v>
      </c>
      <c r="D19" s="6" t="s">
        <v>467</v>
      </c>
      <c r="E19" s="12" t="s">
        <v>467</v>
      </c>
      <c r="F19" s="125">
        <v>3</v>
      </c>
      <c r="G19" s="23"/>
    </row>
    <row r="20" spans="1:7">
      <c r="A20" s="6" t="s">
        <v>511</v>
      </c>
      <c r="B20" s="13" t="s">
        <v>241</v>
      </c>
      <c r="C20" s="6" t="s">
        <v>467</v>
      </c>
      <c r="D20" s="6" t="s">
        <v>472</v>
      </c>
      <c r="E20" s="119" t="s">
        <v>472</v>
      </c>
      <c r="F20" s="125">
        <v>1</v>
      </c>
      <c r="G20" s="23"/>
    </row>
    <row r="21" spans="1:7">
      <c r="A21" s="6" t="s">
        <v>511</v>
      </c>
      <c r="B21" s="21" t="s">
        <v>254</v>
      </c>
      <c r="C21" s="6" t="s">
        <v>467</v>
      </c>
      <c r="D21" s="6" t="s">
        <v>467</v>
      </c>
      <c r="E21" s="12" t="s">
        <v>467</v>
      </c>
      <c r="F21" s="125">
        <v>3</v>
      </c>
      <c r="G21" s="1"/>
    </row>
    <row r="22" spans="1:7">
      <c r="A22" s="6" t="s">
        <v>511</v>
      </c>
      <c r="B22" s="21" t="s">
        <v>264</v>
      </c>
      <c r="C22" s="6" t="s">
        <v>467</v>
      </c>
      <c r="D22" s="6" t="s">
        <v>472</v>
      </c>
      <c r="E22" s="12" t="s">
        <v>467</v>
      </c>
      <c r="F22" s="125">
        <v>2</v>
      </c>
      <c r="G22" s="1"/>
    </row>
    <row r="23" spans="1:7">
      <c r="A23" s="6" t="s">
        <v>511</v>
      </c>
      <c r="B23" s="13" t="s">
        <v>271</v>
      </c>
      <c r="C23" s="6" t="s">
        <v>467</v>
      </c>
      <c r="D23" s="6" t="s">
        <v>472</v>
      </c>
      <c r="E23" s="12" t="s">
        <v>467</v>
      </c>
      <c r="F23" s="125">
        <v>2</v>
      </c>
      <c r="G23" s="1"/>
    </row>
    <row r="24" spans="1:7">
      <c r="A24" s="6" t="s">
        <v>511</v>
      </c>
      <c r="B24" s="13" t="s">
        <v>277</v>
      </c>
      <c r="C24" s="6" t="s">
        <v>467</v>
      </c>
      <c r="D24" s="6" t="s">
        <v>472</v>
      </c>
      <c r="E24" s="12" t="s">
        <v>467</v>
      </c>
      <c r="F24" s="125">
        <v>2</v>
      </c>
      <c r="G24" s="1"/>
    </row>
    <row r="25" spans="1:7" ht="15" customHeight="1">
      <c r="A25" s="6" t="s">
        <v>512</v>
      </c>
      <c r="B25" s="21" t="s">
        <v>289</v>
      </c>
      <c r="C25" s="6" t="s">
        <v>467</v>
      </c>
      <c r="D25" s="6" t="s">
        <v>472</v>
      </c>
      <c r="E25" s="12" t="s">
        <v>467</v>
      </c>
      <c r="F25" s="125">
        <v>2</v>
      </c>
      <c r="G25" s="1"/>
    </row>
    <row r="26" spans="1:7">
      <c r="A26" s="6" t="s">
        <v>512</v>
      </c>
      <c r="B26" s="21" t="s">
        <v>295</v>
      </c>
      <c r="C26" s="6" t="s">
        <v>467</v>
      </c>
      <c r="D26" s="6" t="s">
        <v>467</v>
      </c>
      <c r="E26" s="12" t="s">
        <v>467</v>
      </c>
      <c r="F26" s="125">
        <v>3</v>
      </c>
      <c r="G26" s="1"/>
    </row>
    <row r="27" spans="1:7">
      <c r="A27" s="6" t="s">
        <v>512</v>
      </c>
      <c r="B27" s="21" t="s">
        <v>307</v>
      </c>
      <c r="C27" s="6" t="s">
        <v>472</v>
      </c>
      <c r="D27" s="6" t="s">
        <v>472</v>
      </c>
      <c r="E27" s="12" t="s">
        <v>467</v>
      </c>
      <c r="F27" s="125">
        <v>1</v>
      </c>
      <c r="G27" s="1"/>
    </row>
    <row r="28" spans="1:7">
      <c r="A28" s="6" t="s">
        <v>512</v>
      </c>
      <c r="B28" s="13" t="s">
        <v>318</v>
      </c>
      <c r="C28" s="6" t="s">
        <v>467</v>
      </c>
      <c r="D28" s="6" t="s">
        <v>472</v>
      </c>
      <c r="E28" s="12" t="s">
        <v>472</v>
      </c>
      <c r="F28" s="125">
        <v>1</v>
      </c>
      <c r="G28" s="1"/>
    </row>
    <row r="29" spans="1:7">
      <c r="A29" s="6" t="s">
        <v>512</v>
      </c>
      <c r="B29" s="21" t="s">
        <v>327</v>
      </c>
      <c r="C29" s="6" t="s">
        <v>467</v>
      </c>
      <c r="D29" s="6" t="s">
        <v>472</v>
      </c>
      <c r="E29" s="12" t="s">
        <v>467</v>
      </c>
      <c r="F29" s="125">
        <v>2</v>
      </c>
      <c r="G29" s="1"/>
    </row>
    <row r="30" spans="1:7">
      <c r="A30" s="6" t="s">
        <v>512</v>
      </c>
      <c r="B30" s="13" t="s">
        <v>405</v>
      </c>
      <c r="C30" s="6" t="s">
        <v>467</v>
      </c>
      <c r="D30" s="6" t="s">
        <v>472</v>
      </c>
      <c r="E30" s="12" t="s">
        <v>472</v>
      </c>
      <c r="F30" s="125">
        <v>1</v>
      </c>
      <c r="G30" s="52"/>
    </row>
    <row r="31" spans="1:7">
      <c r="A31" s="6" t="s">
        <v>512</v>
      </c>
      <c r="B31" s="13" t="s">
        <v>345</v>
      </c>
      <c r="C31" s="6" t="s">
        <v>467</v>
      </c>
      <c r="D31" s="6" t="s">
        <v>472</v>
      </c>
      <c r="E31" s="12" t="s">
        <v>467</v>
      </c>
      <c r="F31" s="125">
        <v>2</v>
      </c>
      <c r="G31" s="1"/>
    </row>
    <row r="32" spans="1:7">
      <c r="A32" s="6" t="s">
        <v>512</v>
      </c>
      <c r="B32" s="13" t="s">
        <v>356</v>
      </c>
      <c r="C32" s="6" t="s">
        <v>472</v>
      </c>
      <c r="D32" s="6" t="s">
        <v>472</v>
      </c>
      <c r="E32" s="12" t="s">
        <v>472</v>
      </c>
      <c r="F32" s="125">
        <v>0</v>
      </c>
      <c r="G32" s="24"/>
    </row>
    <row r="33" spans="1:7">
      <c r="A33" s="6" t="s">
        <v>512</v>
      </c>
      <c r="B33" s="13" t="s">
        <v>358</v>
      </c>
      <c r="C33" s="6" t="s">
        <v>472</v>
      </c>
      <c r="D33" s="6" t="s">
        <v>472</v>
      </c>
      <c r="E33" s="12" t="s">
        <v>472</v>
      </c>
      <c r="F33" s="125">
        <v>0</v>
      </c>
      <c r="G33" s="23"/>
    </row>
    <row r="34" spans="1:7">
      <c r="A34" s="6" t="s">
        <v>512</v>
      </c>
      <c r="B34" s="21" t="s">
        <v>364</v>
      </c>
      <c r="C34" s="6" t="s">
        <v>467</v>
      </c>
      <c r="D34" s="6" t="s">
        <v>472</v>
      </c>
      <c r="E34" s="12" t="s">
        <v>472</v>
      </c>
      <c r="F34" s="125">
        <v>1</v>
      </c>
      <c r="G34" s="1"/>
    </row>
    <row r="35" spans="1:7">
      <c r="A35" s="6" t="s">
        <v>512</v>
      </c>
      <c r="B35" s="13" t="s">
        <v>378</v>
      </c>
      <c r="C35" s="6" t="s">
        <v>467</v>
      </c>
      <c r="D35" s="6" t="s">
        <v>472</v>
      </c>
      <c r="E35" s="126" t="s">
        <v>472</v>
      </c>
      <c r="F35" s="125">
        <v>1</v>
      </c>
      <c r="G35" s="1"/>
    </row>
    <row r="36" spans="1:7">
      <c r="A36" s="6" t="s">
        <v>512</v>
      </c>
      <c r="B36" s="13" t="s">
        <v>384</v>
      </c>
      <c r="C36" s="6" t="s">
        <v>467</v>
      </c>
      <c r="D36" s="6" t="s">
        <v>467</v>
      </c>
      <c r="E36" s="12" t="s">
        <v>467</v>
      </c>
      <c r="F36" s="125">
        <v>3</v>
      </c>
      <c r="G36" s="23"/>
    </row>
    <row r="37" spans="1:7">
      <c r="A37" s="6" t="s">
        <v>512</v>
      </c>
      <c r="B37" s="13" t="s">
        <v>394</v>
      </c>
      <c r="C37" s="6" t="s">
        <v>472</v>
      </c>
      <c r="D37" s="6" t="s">
        <v>472</v>
      </c>
      <c r="E37" s="12" t="s">
        <v>472</v>
      </c>
      <c r="F37" s="125">
        <v>0</v>
      </c>
      <c r="G37" s="1"/>
    </row>
    <row r="39" spans="1:7">
      <c r="E39" s="151" t="s">
        <v>541</v>
      </c>
      <c r="F39" s="152">
        <v>15</v>
      </c>
    </row>
    <row r="40" spans="1:7">
      <c r="E40" s="151" t="s">
        <v>540</v>
      </c>
      <c r="F40" s="152">
        <v>10</v>
      </c>
    </row>
    <row r="41" spans="1:7">
      <c r="E41" s="151" t="s">
        <v>539</v>
      </c>
      <c r="F41" s="152">
        <f>COUNTIF($F$3:$F$37, 1)</f>
        <v>8</v>
      </c>
    </row>
    <row r="42" spans="1:7">
      <c r="E42" s="151" t="s">
        <v>538</v>
      </c>
      <c r="F42" s="152">
        <f>COUNTIF($F$3:$F$37, 0)</f>
        <v>3</v>
      </c>
    </row>
    <row r="43" spans="1:7">
      <c r="E43" s="151" t="s">
        <v>436</v>
      </c>
      <c r="F43" s="152">
        <f>SUM(F39:F42)</f>
        <v>36</v>
      </c>
    </row>
  </sheetData>
  <autoFilter ref="A1:G37" xr:uid="{63A8DC52-C08E-471B-A8D5-8EC7CC12D46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2ACDB-BC2A-4BB6-B6B6-2692501A5F27}">
  <dimension ref="A2:I6"/>
  <sheetViews>
    <sheetView workbookViewId="0">
      <selection activeCell="G23" sqref="G23"/>
    </sheetView>
  </sheetViews>
  <sheetFormatPr baseColWidth="10" defaultRowHeight="15"/>
  <cols>
    <col min="1" max="1" width="18.140625" bestFit="1" customWidth="1"/>
    <col min="2" max="2" width="27.85546875" bestFit="1" customWidth="1"/>
    <col min="3" max="3" width="45.85546875" bestFit="1" customWidth="1"/>
    <col min="4" max="4" width="27.85546875" bestFit="1" customWidth="1"/>
    <col min="5" max="5" width="17.5703125" bestFit="1" customWidth="1"/>
    <col min="6" max="6" width="50" bestFit="1" customWidth="1"/>
    <col min="7" max="7" width="47.7109375" bestFit="1" customWidth="1"/>
    <col min="8" max="8" width="17.5703125" bestFit="1" customWidth="1"/>
    <col min="9" max="9" width="45.85546875" bestFit="1" customWidth="1"/>
    <col min="10" max="10" width="27.85546875" bestFit="1" customWidth="1"/>
    <col min="11" max="11" width="45.85546875" bestFit="1" customWidth="1"/>
    <col min="12" max="12" width="47.7109375" bestFit="1" customWidth="1"/>
    <col min="13" max="13" width="27.85546875" bestFit="1" customWidth="1"/>
    <col min="14" max="14" width="45.85546875" bestFit="1" customWidth="1"/>
    <col min="15" max="15" width="47.7109375" bestFit="1" customWidth="1"/>
    <col min="16" max="16" width="32.85546875" bestFit="1" customWidth="1"/>
    <col min="17" max="17" width="50.85546875" bestFit="1" customWidth="1"/>
    <col min="18" max="18" width="52.7109375" bestFit="1" customWidth="1"/>
    <col min="19" max="19" width="5.7109375" bestFit="1" customWidth="1"/>
    <col min="20" max="20" width="55.28515625" bestFit="1" customWidth="1"/>
    <col min="21" max="21" width="39" bestFit="1" customWidth="1"/>
    <col min="22" max="22" width="14.42578125" bestFit="1" customWidth="1"/>
    <col min="23" max="23" width="18.42578125" bestFit="1" customWidth="1"/>
    <col min="24" max="24" width="13.7109375" bestFit="1" customWidth="1"/>
    <col min="25" max="25" width="10.28515625" bestFit="1" customWidth="1"/>
    <col min="26" max="26" width="11.28515625" bestFit="1" customWidth="1"/>
    <col min="27" max="27" width="25.140625" bestFit="1" customWidth="1"/>
    <col min="28" max="28" width="11.28515625" bestFit="1" customWidth="1"/>
    <col min="29" max="29" width="14.28515625" bestFit="1" customWidth="1"/>
    <col min="30" max="30" width="13" bestFit="1" customWidth="1"/>
    <col min="31" max="31" width="20.42578125" bestFit="1" customWidth="1"/>
    <col min="32" max="32" width="15.42578125" bestFit="1" customWidth="1"/>
    <col min="33" max="33" width="14.42578125" bestFit="1" customWidth="1"/>
    <col min="34" max="34" width="13.28515625" bestFit="1" customWidth="1"/>
    <col min="35" max="35" width="12.85546875" bestFit="1" customWidth="1"/>
    <col min="36" max="36" width="19.5703125" bestFit="1" customWidth="1"/>
    <col min="37" max="37" width="12.5703125" bestFit="1" customWidth="1"/>
  </cols>
  <sheetData>
    <row r="2" spans="1:9">
      <c r="E2" s="110" t="s">
        <v>506</v>
      </c>
      <c r="F2" t="s">
        <v>505</v>
      </c>
      <c r="G2" t="s">
        <v>535</v>
      </c>
      <c r="H2" s="173" t="s">
        <v>506</v>
      </c>
      <c r="I2" t="s">
        <v>536</v>
      </c>
    </row>
    <row r="3" spans="1:9">
      <c r="A3" s="110" t="s">
        <v>506</v>
      </c>
      <c r="B3" t="s">
        <v>531</v>
      </c>
      <c r="E3" s="112" t="s">
        <v>472</v>
      </c>
      <c r="F3" s="111">
        <v>18</v>
      </c>
      <c r="G3" s="111">
        <v>18</v>
      </c>
      <c r="H3" s="174" t="s">
        <v>472</v>
      </c>
      <c r="I3" s="111">
        <v>12</v>
      </c>
    </row>
    <row r="4" spans="1:9">
      <c r="A4" s="112" t="s">
        <v>472</v>
      </c>
      <c r="B4" s="111">
        <v>5</v>
      </c>
      <c r="E4" s="112" t="s">
        <v>467</v>
      </c>
      <c r="F4" s="111">
        <v>18</v>
      </c>
      <c r="G4" s="111">
        <v>18</v>
      </c>
      <c r="H4" s="174" t="s">
        <v>467</v>
      </c>
      <c r="I4" s="111">
        <v>24</v>
      </c>
    </row>
    <row r="5" spans="1:9">
      <c r="A5" s="112" t="s">
        <v>467</v>
      </c>
      <c r="B5" s="111">
        <v>31</v>
      </c>
      <c r="E5" s="112" t="s">
        <v>504</v>
      </c>
      <c r="F5" s="111">
        <v>36</v>
      </c>
      <c r="G5" s="111">
        <v>36</v>
      </c>
      <c r="H5" s="174" t="s">
        <v>504</v>
      </c>
      <c r="I5" s="111">
        <v>36</v>
      </c>
    </row>
    <row r="6" spans="1:9">
      <c r="A6" s="112" t="s">
        <v>504</v>
      </c>
      <c r="B6" s="111">
        <v>36</v>
      </c>
    </row>
  </sheetData>
  <pageMargins left="0.7" right="0.7" top="0.75" bottom="0.75" header="0.3" footer="0.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D7ED-801F-4FF1-9101-6EF595DF1066}">
  <dimension ref="A1:C37"/>
  <sheetViews>
    <sheetView workbookViewId="0">
      <pane ySplit="1" topLeftCell="A2" activePane="bottomLeft" state="frozen"/>
      <selection pane="bottomLeft" activeCell="B38" sqref="B38"/>
    </sheetView>
  </sheetViews>
  <sheetFormatPr baseColWidth="10" defaultColWidth="9.140625" defaultRowHeight="15"/>
  <cols>
    <col min="1" max="1" width="19" style="1" customWidth="1"/>
    <col min="2" max="2" width="85.85546875" style="1" customWidth="1"/>
    <col min="3" max="3" width="38.140625" style="1" customWidth="1"/>
    <col min="5" max="5" width="83" bestFit="1" customWidth="1"/>
    <col min="6" max="6" width="50" bestFit="1" customWidth="1"/>
    <col min="7" max="7" width="79.42578125" bestFit="1" customWidth="1"/>
    <col min="8" max="8" width="58.5703125" bestFit="1" customWidth="1"/>
    <col min="9" max="9" width="34" bestFit="1" customWidth="1"/>
    <col min="10" max="10" width="55.28515625" bestFit="1" customWidth="1"/>
    <col min="11" max="11" width="37.28515625" bestFit="1" customWidth="1"/>
    <col min="12" max="12" width="52.5703125" bestFit="1" customWidth="1"/>
    <col min="13" max="13" width="31.140625" bestFit="1" customWidth="1"/>
    <col min="14" max="14" width="12.5703125" bestFit="1" customWidth="1"/>
  </cols>
  <sheetData>
    <row r="1" spans="1:3">
      <c r="A1" s="130" t="s">
        <v>507</v>
      </c>
      <c r="B1" s="102" t="s">
        <v>0</v>
      </c>
      <c r="C1" s="33" t="s">
        <v>1</v>
      </c>
    </row>
    <row r="2" spans="1:3" ht="15" customHeight="1">
      <c r="A2" s="114" t="s">
        <v>510</v>
      </c>
      <c r="B2" s="32" t="s">
        <v>28</v>
      </c>
      <c r="C2" s="7" t="s">
        <v>397</v>
      </c>
    </row>
    <row r="3" spans="1:3" ht="52.5" customHeight="1">
      <c r="A3" s="114" t="s">
        <v>510</v>
      </c>
      <c r="B3" s="13" t="s">
        <v>49</v>
      </c>
      <c r="C3" s="4" t="s">
        <v>398</v>
      </c>
    </row>
    <row r="4" spans="1:3" ht="28.5">
      <c r="A4" s="114" t="s">
        <v>510</v>
      </c>
      <c r="B4" s="13" t="s">
        <v>64</v>
      </c>
      <c r="C4" s="4" t="s">
        <v>399</v>
      </c>
    </row>
    <row r="5" spans="1:3" ht="28.5">
      <c r="A5" s="114" t="s">
        <v>510</v>
      </c>
      <c r="B5" s="20" t="s">
        <v>80</v>
      </c>
      <c r="C5" s="8" t="s">
        <v>399</v>
      </c>
    </row>
    <row r="6" spans="1:3" ht="28.5">
      <c r="A6" s="114" t="s">
        <v>510</v>
      </c>
      <c r="B6" s="21" t="s">
        <v>95</v>
      </c>
      <c r="C6" s="76" t="s">
        <v>400</v>
      </c>
    </row>
    <row r="7" spans="1:3" ht="28.5">
      <c r="A7" s="114" t="s">
        <v>510</v>
      </c>
      <c r="B7" s="13" t="s">
        <v>109</v>
      </c>
      <c r="C7" s="4" t="s">
        <v>401</v>
      </c>
    </row>
    <row r="8" spans="1:3" ht="28.5">
      <c r="A8" s="114" t="s">
        <v>510</v>
      </c>
      <c r="B8" s="13" t="s">
        <v>123</v>
      </c>
      <c r="C8" s="4" t="s">
        <v>399</v>
      </c>
    </row>
    <row r="9" spans="1:3" ht="28.5">
      <c r="A9" s="114" t="s">
        <v>510</v>
      </c>
      <c r="B9" s="21" t="s">
        <v>132</v>
      </c>
      <c r="C9" s="4" t="s">
        <v>399</v>
      </c>
    </row>
    <row r="10" spans="1:3">
      <c r="A10" s="114" t="s">
        <v>510</v>
      </c>
      <c r="B10" s="21" t="s">
        <v>146</v>
      </c>
      <c r="C10" s="4" t="s">
        <v>402</v>
      </c>
    </row>
    <row r="11" spans="1:3" ht="28.5" customHeight="1">
      <c r="A11" s="4" t="s">
        <v>511</v>
      </c>
      <c r="B11" s="21" t="s">
        <v>157</v>
      </c>
      <c r="C11" s="4" t="s">
        <v>399</v>
      </c>
    </row>
    <row r="12" spans="1:3" ht="28.5">
      <c r="A12" s="4" t="s">
        <v>511</v>
      </c>
      <c r="B12" s="21" t="s">
        <v>167</v>
      </c>
      <c r="C12" s="4" t="s">
        <v>400</v>
      </c>
    </row>
    <row r="13" spans="1:3" ht="28.5">
      <c r="A13" s="4" t="s">
        <v>511</v>
      </c>
      <c r="B13" s="21" t="s">
        <v>176</v>
      </c>
      <c r="C13" s="4" t="s">
        <v>400</v>
      </c>
    </row>
    <row r="14" spans="1:3" ht="28.5">
      <c r="A14" s="4" t="s">
        <v>511</v>
      </c>
      <c r="B14" s="21" t="s">
        <v>184</v>
      </c>
      <c r="C14" s="4" t="s">
        <v>400</v>
      </c>
    </row>
    <row r="15" spans="1:3" ht="28.5">
      <c r="A15" s="4" t="s">
        <v>511</v>
      </c>
      <c r="B15" s="21" t="s">
        <v>195</v>
      </c>
      <c r="C15" s="4" t="s">
        <v>400</v>
      </c>
    </row>
    <row r="16" spans="1:3" ht="28.5">
      <c r="A16" s="4" t="s">
        <v>511</v>
      </c>
      <c r="B16" s="21" t="s">
        <v>205</v>
      </c>
      <c r="C16" s="4" t="s">
        <v>401</v>
      </c>
    </row>
    <row r="17" spans="1:3">
      <c r="A17" s="4" t="s">
        <v>511</v>
      </c>
      <c r="B17" s="13" t="s">
        <v>218</v>
      </c>
      <c r="C17" s="4" t="s">
        <v>403</v>
      </c>
    </row>
    <row r="18" spans="1:3">
      <c r="A18" s="4" t="s">
        <v>511</v>
      </c>
      <c r="B18" s="13" t="s">
        <v>229</v>
      </c>
      <c r="C18" s="4" t="s">
        <v>403</v>
      </c>
    </row>
    <row r="19" spans="1:3" ht="28.5">
      <c r="A19" s="4" t="s">
        <v>511</v>
      </c>
      <c r="B19" s="21" t="s">
        <v>697</v>
      </c>
      <c r="C19" s="4" t="s">
        <v>400</v>
      </c>
    </row>
    <row r="20" spans="1:3" ht="28.5">
      <c r="A20" s="4" t="s">
        <v>511</v>
      </c>
      <c r="B20" s="13" t="s">
        <v>241</v>
      </c>
      <c r="C20" s="4" t="s">
        <v>401</v>
      </c>
    </row>
    <row r="21" spans="1:3" ht="28.5">
      <c r="A21" s="4" t="s">
        <v>511</v>
      </c>
      <c r="B21" s="21" t="s">
        <v>698</v>
      </c>
      <c r="C21" s="4" t="s">
        <v>400</v>
      </c>
    </row>
    <row r="22" spans="1:3" ht="28.5">
      <c r="A22" s="4" t="s">
        <v>511</v>
      </c>
      <c r="B22" s="21" t="s">
        <v>699</v>
      </c>
      <c r="C22" s="14" t="s">
        <v>399</v>
      </c>
    </row>
    <row r="23" spans="1:3" ht="28.5">
      <c r="A23" s="4" t="s">
        <v>511</v>
      </c>
      <c r="B23" s="17" t="s">
        <v>271</v>
      </c>
      <c r="C23" s="4" t="s">
        <v>400</v>
      </c>
    </row>
    <row r="24" spans="1:3" ht="28.5">
      <c r="A24" s="4" t="s">
        <v>511</v>
      </c>
      <c r="B24" s="13" t="s">
        <v>277</v>
      </c>
      <c r="C24" s="7" t="s">
        <v>404</v>
      </c>
    </row>
    <row r="25" spans="1:3" ht="28.5" customHeight="1">
      <c r="A25" s="4" t="s">
        <v>512</v>
      </c>
      <c r="B25" s="21" t="s">
        <v>289</v>
      </c>
      <c r="C25" s="4" t="s">
        <v>399</v>
      </c>
    </row>
    <row r="26" spans="1:3" ht="42.75">
      <c r="A26" s="4" t="s">
        <v>512</v>
      </c>
      <c r="B26" s="21" t="s">
        <v>295</v>
      </c>
      <c r="C26" s="4" t="s">
        <v>398</v>
      </c>
    </row>
    <row r="27" spans="1:3" ht="42.75">
      <c r="A27" s="4" t="s">
        <v>512</v>
      </c>
      <c r="B27" s="21" t="s">
        <v>307</v>
      </c>
      <c r="C27" s="4" t="s">
        <v>398</v>
      </c>
    </row>
    <row r="28" spans="1:3" ht="28.5">
      <c r="A28" s="4" t="s">
        <v>512</v>
      </c>
      <c r="B28" s="13" t="s">
        <v>318</v>
      </c>
      <c r="C28" s="4" t="s">
        <v>400</v>
      </c>
    </row>
    <row r="29" spans="1:3" ht="42.75">
      <c r="A29" s="4" t="s">
        <v>512</v>
      </c>
      <c r="B29" s="21" t="s">
        <v>327</v>
      </c>
      <c r="C29" s="4" t="s">
        <v>398</v>
      </c>
    </row>
    <row r="30" spans="1:3" ht="28.5">
      <c r="A30" s="4" t="s">
        <v>512</v>
      </c>
      <c r="B30" s="13" t="s">
        <v>405</v>
      </c>
      <c r="C30" s="4" t="s">
        <v>401</v>
      </c>
    </row>
    <row r="31" spans="1:3" ht="42.75">
      <c r="A31" s="4" t="s">
        <v>512</v>
      </c>
      <c r="B31" s="13" t="s">
        <v>345</v>
      </c>
      <c r="C31" s="4" t="s">
        <v>398</v>
      </c>
    </row>
    <row r="32" spans="1:3" ht="42.75">
      <c r="A32" s="4" t="s">
        <v>512</v>
      </c>
      <c r="B32" s="13" t="s">
        <v>356</v>
      </c>
      <c r="C32" s="4" t="s">
        <v>398</v>
      </c>
    </row>
    <row r="33" spans="1:3" ht="28.5">
      <c r="A33" s="4" t="s">
        <v>512</v>
      </c>
      <c r="B33" s="13" t="s">
        <v>358</v>
      </c>
      <c r="C33" s="4" t="s">
        <v>399</v>
      </c>
    </row>
    <row r="34" spans="1:3" ht="28.5">
      <c r="A34" s="4" t="s">
        <v>512</v>
      </c>
      <c r="B34" s="21" t="s">
        <v>364</v>
      </c>
      <c r="C34" s="14" t="s">
        <v>399</v>
      </c>
    </row>
    <row r="35" spans="1:3" ht="42.75">
      <c r="A35" s="4" t="s">
        <v>512</v>
      </c>
      <c r="B35" s="17" t="s">
        <v>700</v>
      </c>
      <c r="C35" s="4" t="s">
        <v>398</v>
      </c>
    </row>
    <row r="36" spans="1:3" ht="42.75">
      <c r="A36" s="4" t="s">
        <v>512</v>
      </c>
      <c r="B36" s="17" t="s">
        <v>384</v>
      </c>
      <c r="C36" s="4" t="s">
        <v>398</v>
      </c>
    </row>
    <row r="37" spans="1:3" ht="28.5">
      <c r="A37" s="4" t="s">
        <v>512</v>
      </c>
      <c r="B37" s="13" t="s">
        <v>394</v>
      </c>
      <c r="C37" s="7" t="s">
        <v>400</v>
      </c>
    </row>
  </sheetData>
  <autoFilter ref="A1:C37" xr:uid="{4CE7D7ED-801F-4FF1-9101-6EF595DF1066}"/>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F6477-B7AB-4E0B-B7A5-1BBEEEBD3614}">
  <dimension ref="A1:E11"/>
  <sheetViews>
    <sheetView tabSelected="1" workbookViewId="0">
      <selection activeCell="A4" sqref="A4"/>
    </sheetView>
  </sheetViews>
  <sheetFormatPr baseColWidth="10" defaultRowHeight="15"/>
  <cols>
    <col min="1" max="1" width="79.28515625" bestFit="1" customWidth="1"/>
    <col min="2" max="2" width="22.42578125" bestFit="1" customWidth="1"/>
    <col min="3" max="3" width="13" bestFit="1" customWidth="1"/>
    <col min="4" max="4" width="13.7109375" bestFit="1" customWidth="1"/>
    <col min="5" max="5" width="12.5703125" bestFit="1" customWidth="1"/>
  </cols>
  <sheetData>
    <row r="1" spans="1:5">
      <c r="A1" s="110" t="s">
        <v>505</v>
      </c>
      <c r="B1" s="110" t="s">
        <v>503</v>
      </c>
    </row>
    <row r="2" spans="1:5">
      <c r="A2" s="110" t="s">
        <v>506</v>
      </c>
      <c r="B2" t="s">
        <v>510</v>
      </c>
      <c r="C2" t="s">
        <v>511</v>
      </c>
      <c r="D2" t="s">
        <v>512</v>
      </c>
      <c r="E2" t="s">
        <v>504</v>
      </c>
    </row>
    <row r="3" spans="1:5">
      <c r="A3" s="112" t="s">
        <v>397</v>
      </c>
      <c r="B3" s="111">
        <v>1</v>
      </c>
      <c r="C3" s="111"/>
      <c r="D3" s="111"/>
      <c r="E3" s="111">
        <v>1</v>
      </c>
    </row>
    <row r="4" spans="1:5">
      <c r="A4" s="112" t="s">
        <v>398</v>
      </c>
      <c r="B4" s="111">
        <v>1</v>
      </c>
      <c r="C4" s="111"/>
      <c r="D4" s="111">
        <v>7</v>
      </c>
      <c r="E4" s="111">
        <v>8</v>
      </c>
    </row>
    <row r="5" spans="1:5">
      <c r="A5" s="112" t="s">
        <v>400</v>
      </c>
      <c r="B5" s="111">
        <v>1</v>
      </c>
      <c r="C5" s="111">
        <v>7</v>
      </c>
      <c r="D5" s="111">
        <v>2</v>
      </c>
      <c r="E5" s="111">
        <v>10</v>
      </c>
    </row>
    <row r="6" spans="1:5">
      <c r="A6" s="112" t="s">
        <v>402</v>
      </c>
      <c r="B6" s="111">
        <v>1</v>
      </c>
      <c r="C6" s="111"/>
      <c r="D6" s="111"/>
      <c r="E6" s="111">
        <v>1</v>
      </c>
    </row>
    <row r="7" spans="1:5">
      <c r="A7" s="112" t="s">
        <v>399</v>
      </c>
      <c r="B7" s="111">
        <v>4</v>
      </c>
      <c r="C7" s="111">
        <v>2</v>
      </c>
      <c r="D7" s="111">
        <v>3</v>
      </c>
      <c r="E7" s="111">
        <v>9</v>
      </c>
    </row>
    <row r="8" spans="1:5">
      <c r="A8" s="112" t="s">
        <v>404</v>
      </c>
      <c r="B8" s="111"/>
      <c r="C8" s="111">
        <v>1</v>
      </c>
      <c r="D8" s="111"/>
      <c r="E8" s="111">
        <v>1</v>
      </c>
    </row>
    <row r="9" spans="1:5">
      <c r="A9" s="112" t="s">
        <v>401</v>
      </c>
      <c r="B9" s="111">
        <v>1</v>
      </c>
      <c r="C9" s="111">
        <v>2</v>
      </c>
      <c r="D9" s="111">
        <v>1</v>
      </c>
      <c r="E9" s="111">
        <v>4</v>
      </c>
    </row>
    <row r="10" spans="1:5">
      <c r="A10" s="112" t="s">
        <v>403</v>
      </c>
      <c r="B10" s="111"/>
      <c r="C10" s="111">
        <v>2</v>
      </c>
      <c r="D10" s="111"/>
      <c r="E10" s="111">
        <v>2</v>
      </c>
    </row>
    <row r="11" spans="1:5">
      <c r="A11" s="112" t="s">
        <v>504</v>
      </c>
      <c r="B11" s="111">
        <v>9</v>
      </c>
      <c r="C11" s="111">
        <v>14</v>
      </c>
      <c r="D11" s="111">
        <v>13</v>
      </c>
      <c r="E11" s="111">
        <v>36</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BB2EE-A503-4099-B315-7B7C6545A39B}">
  <dimension ref="A1:C41"/>
  <sheetViews>
    <sheetView workbookViewId="0">
      <selection activeCell="B9" sqref="B9"/>
    </sheetView>
  </sheetViews>
  <sheetFormatPr baseColWidth="10" defaultRowHeight="15"/>
  <cols>
    <col min="1" max="1" width="12" customWidth="1"/>
    <col min="2" max="2" width="82.42578125" bestFit="1" customWidth="1"/>
    <col min="3" max="3" width="43" customWidth="1"/>
  </cols>
  <sheetData>
    <row r="1" spans="1:3" ht="30">
      <c r="A1" s="129" t="s">
        <v>508</v>
      </c>
      <c r="B1" s="129" t="s">
        <v>0</v>
      </c>
      <c r="C1" s="129" t="s">
        <v>3</v>
      </c>
    </row>
    <row r="2" spans="1:3" ht="28.5">
      <c r="A2" s="7" t="s">
        <v>510</v>
      </c>
      <c r="B2" s="32" t="s">
        <v>28</v>
      </c>
      <c r="C2" s="7" t="s">
        <v>406</v>
      </c>
    </row>
    <row r="3" spans="1:3" ht="28.5">
      <c r="A3" s="7" t="s">
        <v>510</v>
      </c>
      <c r="B3" s="13" t="s">
        <v>49</v>
      </c>
      <c r="C3" s="12" t="s">
        <v>408</v>
      </c>
    </row>
    <row r="4" spans="1:3" ht="28.5">
      <c r="A4" s="7" t="s">
        <v>510</v>
      </c>
      <c r="B4" s="13" t="s">
        <v>64</v>
      </c>
      <c r="C4" s="4" t="s">
        <v>409</v>
      </c>
    </row>
    <row r="5" spans="1:3" ht="28.5">
      <c r="A5" s="7" t="s">
        <v>510</v>
      </c>
      <c r="B5" s="20" t="s">
        <v>80</v>
      </c>
      <c r="C5" s="160" t="s">
        <v>406</v>
      </c>
    </row>
    <row r="6" spans="1:3" ht="28.5">
      <c r="A6" s="7" t="s">
        <v>510</v>
      </c>
      <c r="B6" s="21" t="s">
        <v>95</v>
      </c>
      <c r="C6" s="160" t="s">
        <v>406</v>
      </c>
    </row>
    <row r="7" spans="1:3" ht="28.5">
      <c r="A7" s="7" t="s">
        <v>510</v>
      </c>
      <c r="B7" s="13" t="s">
        <v>109</v>
      </c>
      <c r="C7" s="12" t="s">
        <v>408</v>
      </c>
    </row>
    <row r="8" spans="1:3" ht="28.5">
      <c r="A8" s="7" t="s">
        <v>510</v>
      </c>
      <c r="B8" s="13" t="s">
        <v>123</v>
      </c>
      <c r="C8" s="12" t="s">
        <v>408</v>
      </c>
    </row>
    <row r="9" spans="1:3" ht="28.5">
      <c r="A9" s="7" t="s">
        <v>510</v>
      </c>
      <c r="B9" s="21" t="s">
        <v>132</v>
      </c>
      <c r="C9" s="4" t="s">
        <v>409</v>
      </c>
    </row>
    <row r="10" spans="1:3" ht="28.5">
      <c r="A10" s="7" t="s">
        <v>510</v>
      </c>
      <c r="B10" s="21" t="s">
        <v>146</v>
      </c>
      <c r="C10" s="4" t="s">
        <v>406</v>
      </c>
    </row>
    <row r="11" spans="1:3" ht="28.5">
      <c r="A11" s="4" t="s">
        <v>511</v>
      </c>
      <c r="B11" s="21" t="s">
        <v>157</v>
      </c>
      <c r="C11" s="4" t="s">
        <v>410</v>
      </c>
    </row>
    <row r="12" spans="1:3" ht="28.5">
      <c r="A12" s="4" t="s">
        <v>511</v>
      </c>
      <c r="B12" s="21" t="s">
        <v>167</v>
      </c>
      <c r="C12" s="4" t="s">
        <v>410</v>
      </c>
    </row>
    <row r="13" spans="1:3" ht="28.5">
      <c r="A13" s="4" t="s">
        <v>511</v>
      </c>
      <c r="B13" s="21" t="s">
        <v>176</v>
      </c>
      <c r="C13" s="4" t="s">
        <v>410</v>
      </c>
    </row>
    <row r="14" spans="1:3" ht="28.5">
      <c r="A14" s="4" t="s">
        <v>511</v>
      </c>
      <c r="B14" s="21" t="s">
        <v>184</v>
      </c>
      <c r="C14" s="4" t="s">
        <v>410</v>
      </c>
    </row>
    <row r="15" spans="1:3" ht="28.5">
      <c r="A15" s="4" t="s">
        <v>511</v>
      </c>
      <c r="B15" s="21" t="s">
        <v>195</v>
      </c>
      <c r="C15" s="4" t="s">
        <v>410</v>
      </c>
    </row>
    <row r="16" spans="1:3" ht="28.5">
      <c r="A16" s="4" t="s">
        <v>511</v>
      </c>
      <c r="B16" s="21" t="s">
        <v>205</v>
      </c>
      <c r="C16" s="4" t="s">
        <v>412</v>
      </c>
    </row>
    <row r="17" spans="1:3" ht="28.5">
      <c r="A17" s="4" t="s">
        <v>511</v>
      </c>
      <c r="B17" s="13" t="s">
        <v>218</v>
      </c>
      <c r="C17" s="4" t="s">
        <v>410</v>
      </c>
    </row>
    <row r="18" spans="1:3" ht="28.5">
      <c r="A18" s="4" t="s">
        <v>511</v>
      </c>
      <c r="B18" s="13" t="s">
        <v>229</v>
      </c>
      <c r="C18" s="4" t="s">
        <v>410</v>
      </c>
    </row>
    <row r="19" spans="1:3" ht="28.5">
      <c r="A19" s="4" t="s">
        <v>511</v>
      </c>
      <c r="B19" s="21" t="s">
        <v>697</v>
      </c>
      <c r="C19" s="4" t="s">
        <v>410</v>
      </c>
    </row>
    <row r="20" spans="1:3" ht="28.5">
      <c r="A20" s="4" t="s">
        <v>511</v>
      </c>
      <c r="B20" s="13" t="s">
        <v>241</v>
      </c>
      <c r="C20" s="14" t="s">
        <v>412</v>
      </c>
    </row>
    <row r="21" spans="1:3" ht="28.5">
      <c r="A21" s="4" t="s">
        <v>511</v>
      </c>
      <c r="B21" s="21" t="s">
        <v>698</v>
      </c>
      <c r="C21" s="4" t="s">
        <v>413</v>
      </c>
    </row>
    <row r="22" spans="1:3" ht="28.5">
      <c r="A22" s="4" t="s">
        <v>511</v>
      </c>
      <c r="B22" s="71" t="s">
        <v>699</v>
      </c>
      <c r="C22" s="7" t="s">
        <v>410</v>
      </c>
    </row>
    <row r="23" spans="1:3" ht="28.5">
      <c r="A23" s="4" t="s">
        <v>511</v>
      </c>
      <c r="B23" s="13" t="s">
        <v>271</v>
      </c>
      <c r="C23" s="15" t="s">
        <v>410</v>
      </c>
    </row>
    <row r="24" spans="1:3" ht="28.5">
      <c r="A24" s="4" t="s">
        <v>511</v>
      </c>
      <c r="B24" s="32" t="s">
        <v>277</v>
      </c>
      <c r="C24" s="308" t="s">
        <v>413</v>
      </c>
    </row>
    <row r="25" spans="1:3" ht="28.5">
      <c r="A25" s="4" t="s">
        <v>512</v>
      </c>
      <c r="B25" s="64" t="s">
        <v>289</v>
      </c>
      <c r="C25" s="177" t="s">
        <v>529</v>
      </c>
    </row>
    <row r="26" spans="1:3" ht="28.5">
      <c r="A26" s="4" t="s">
        <v>512</v>
      </c>
      <c r="B26" s="64" t="s">
        <v>295</v>
      </c>
      <c r="C26" s="177" t="s">
        <v>414</v>
      </c>
    </row>
    <row r="27" spans="1:3" ht="28.5">
      <c r="A27" s="4" t="s">
        <v>512</v>
      </c>
      <c r="B27" s="64" t="s">
        <v>307</v>
      </c>
      <c r="C27" s="177" t="s">
        <v>529</v>
      </c>
    </row>
    <row r="28" spans="1:3" ht="28.5">
      <c r="A28" s="4" t="s">
        <v>512</v>
      </c>
      <c r="B28" s="159" t="s">
        <v>318</v>
      </c>
      <c r="C28" s="177" t="s">
        <v>529</v>
      </c>
    </row>
    <row r="29" spans="1:3" ht="28.5">
      <c r="A29" s="4" t="s">
        <v>512</v>
      </c>
      <c r="B29" s="64" t="s">
        <v>327</v>
      </c>
      <c r="C29" s="177" t="s">
        <v>529</v>
      </c>
    </row>
    <row r="30" spans="1:3" ht="28.5">
      <c r="A30" s="4" t="s">
        <v>512</v>
      </c>
      <c r="B30" s="159" t="s">
        <v>405</v>
      </c>
      <c r="C30" s="177" t="s">
        <v>529</v>
      </c>
    </row>
    <row r="31" spans="1:3" ht="28.5">
      <c r="A31" s="4" t="s">
        <v>512</v>
      </c>
      <c r="B31" s="159" t="s">
        <v>345</v>
      </c>
      <c r="C31" s="177" t="s">
        <v>414</v>
      </c>
    </row>
    <row r="32" spans="1:3" ht="28.5">
      <c r="A32" s="4" t="s">
        <v>512</v>
      </c>
      <c r="B32" s="159" t="s">
        <v>356</v>
      </c>
      <c r="C32" s="177" t="s">
        <v>529</v>
      </c>
    </row>
    <row r="33" spans="1:3" ht="28.5">
      <c r="A33" s="260" t="s">
        <v>512</v>
      </c>
      <c r="B33" s="262" t="s">
        <v>358</v>
      </c>
      <c r="C33" s="263" t="s">
        <v>460</v>
      </c>
    </row>
    <row r="34" spans="1:3" ht="28.5">
      <c r="A34" s="4" t="s">
        <v>512</v>
      </c>
      <c r="B34" s="64" t="s">
        <v>364</v>
      </c>
      <c r="C34" s="12" t="s">
        <v>529</v>
      </c>
    </row>
    <row r="35" spans="1:3" ht="28.5">
      <c r="A35" s="4" t="s">
        <v>512</v>
      </c>
      <c r="B35" s="13" t="s">
        <v>700</v>
      </c>
      <c r="C35" s="12" t="s">
        <v>408</v>
      </c>
    </row>
    <row r="36" spans="1:3" ht="28.5">
      <c r="A36" s="4" t="s">
        <v>512</v>
      </c>
      <c r="B36" s="13" t="s">
        <v>384</v>
      </c>
      <c r="C36" s="14" t="s">
        <v>409</v>
      </c>
    </row>
    <row r="37" spans="1:3" ht="28.5">
      <c r="A37" s="4" t="s">
        <v>512</v>
      </c>
      <c r="B37" s="17" t="s">
        <v>394</v>
      </c>
      <c r="C37" s="119" t="s">
        <v>529</v>
      </c>
    </row>
    <row r="39" spans="1:3">
      <c r="B39" s="74" t="s">
        <v>446</v>
      </c>
    </row>
    <row r="40" spans="1:3">
      <c r="B40" s="170" t="s">
        <v>448</v>
      </c>
    </row>
    <row r="41" spans="1:3">
      <c r="B41" s="170"/>
    </row>
  </sheetData>
  <autoFilter ref="A1:C37" xr:uid="{66BBB2EE-A503-4099-B315-7B7C6545A39B}"/>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BCDD3-FF47-4B74-8092-B3125BCC53DD}">
  <dimension ref="A3:B18"/>
  <sheetViews>
    <sheetView workbookViewId="0">
      <selection activeCell="E38" sqref="E38"/>
    </sheetView>
  </sheetViews>
  <sheetFormatPr baseColWidth="10" defaultRowHeight="15"/>
  <cols>
    <col min="1" max="1" width="53.28515625" bestFit="1" customWidth="1"/>
    <col min="2" max="2" width="50" bestFit="1" customWidth="1"/>
  </cols>
  <sheetData>
    <row r="3" spans="1:2">
      <c r="A3" s="110" t="s">
        <v>506</v>
      </c>
      <c r="B3" t="s">
        <v>505</v>
      </c>
    </row>
    <row r="4" spans="1:2">
      <c r="A4" s="112" t="s">
        <v>510</v>
      </c>
      <c r="B4" s="111">
        <v>9</v>
      </c>
    </row>
    <row r="5" spans="1:2">
      <c r="A5" s="113" t="s">
        <v>406</v>
      </c>
      <c r="B5" s="111">
        <v>4</v>
      </c>
    </row>
    <row r="6" spans="1:2">
      <c r="A6" s="113" t="s">
        <v>408</v>
      </c>
      <c r="B6" s="111">
        <v>3</v>
      </c>
    </row>
    <row r="7" spans="1:2">
      <c r="A7" s="113" t="s">
        <v>409</v>
      </c>
      <c r="B7" s="111">
        <v>2</v>
      </c>
    </row>
    <row r="8" spans="1:2">
      <c r="A8" s="112" t="s">
        <v>511</v>
      </c>
      <c r="B8" s="111">
        <v>14</v>
      </c>
    </row>
    <row r="9" spans="1:2">
      <c r="A9" s="113" t="s">
        <v>412</v>
      </c>
      <c r="B9" s="111">
        <v>2</v>
      </c>
    </row>
    <row r="10" spans="1:2">
      <c r="A10" s="113" t="s">
        <v>410</v>
      </c>
      <c r="B10" s="111">
        <v>10</v>
      </c>
    </row>
    <row r="11" spans="1:2">
      <c r="A11" s="113" t="s">
        <v>413</v>
      </c>
      <c r="B11" s="111">
        <v>2</v>
      </c>
    </row>
    <row r="12" spans="1:2">
      <c r="A12" s="112" t="s">
        <v>512</v>
      </c>
      <c r="B12" s="111">
        <v>13</v>
      </c>
    </row>
    <row r="13" spans="1:2">
      <c r="A13" s="113" t="s">
        <v>414</v>
      </c>
      <c r="B13" s="111">
        <v>2</v>
      </c>
    </row>
    <row r="14" spans="1:2">
      <c r="A14" s="113" t="s">
        <v>529</v>
      </c>
      <c r="B14" s="111">
        <v>8</v>
      </c>
    </row>
    <row r="15" spans="1:2">
      <c r="A15" s="113" t="s">
        <v>460</v>
      </c>
      <c r="B15" s="111">
        <v>1</v>
      </c>
    </row>
    <row r="16" spans="1:2">
      <c r="A16" s="113" t="s">
        <v>408</v>
      </c>
      <c r="B16" s="111">
        <v>1</v>
      </c>
    </row>
    <row r="17" spans="1:2">
      <c r="A17" s="113" t="s">
        <v>409</v>
      </c>
      <c r="B17" s="111">
        <v>1</v>
      </c>
    </row>
    <row r="18" spans="1:2">
      <c r="A18" s="112" t="s">
        <v>504</v>
      </c>
      <c r="B18" s="111">
        <v>36</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acae6cb-3bb7-47e3-869f-118341329959">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2999148B6729A4DABE2024D4046E391" ma:contentTypeVersion="6" ma:contentTypeDescription="Crear nuevo documento." ma:contentTypeScope="" ma:versionID="40f01f045cfc73f07cfa42a58f58bc3d">
  <xsd:schema xmlns:xsd="http://www.w3.org/2001/XMLSchema" xmlns:xs="http://www.w3.org/2001/XMLSchema" xmlns:p="http://schemas.microsoft.com/office/2006/metadata/properties" xmlns:ns2="7b13b166-7a45-44b7-b229-0b67d0e9aec8" xmlns:ns3="4acae6cb-3bb7-47e3-869f-118341329959" targetNamespace="http://schemas.microsoft.com/office/2006/metadata/properties" ma:root="true" ma:fieldsID="45b70b11da949751562c7f7aad9ac4bd" ns2:_="" ns3:_="">
    <xsd:import namespace="7b13b166-7a45-44b7-b229-0b67d0e9aec8"/>
    <xsd:import namespace="4acae6cb-3bb7-47e3-869f-1183413299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13b166-7a45-44b7-b229-0b67d0e9ae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cae6cb-3bb7-47e3-869f-118341329959"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7B3710-C5FB-490D-9C52-E87009882F87}">
  <ds:schemaRefs>
    <ds:schemaRef ds:uri="http://schemas.microsoft.com/office/2006/metadata/properties"/>
    <ds:schemaRef ds:uri="http://schemas.microsoft.com/office/infopath/2007/PartnerControls"/>
    <ds:schemaRef ds:uri="4acae6cb-3bb7-47e3-869f-118341329959"/>
  </ds:schemaRefs>
</ds:datastoreItem>
</file>

<file path=customXml/itemProps2.xml><?xml version="1.0" encoding="utf-8"?>
<ds:datastoreItem xmlns:ds="http://schemas.openxmlformats.org/officeDocument/2006/customXml" ds:itemID="{FCCD50F2-BC4F-463B-B1FD-3F697AEB722F}">
  <ds:schemaRefs>
    <ds:schemaRef ds:uri="http://schemas.microsoft.com/sharepoint/v3/contenttype/forms"/>
  </ds:schemaRefs>
</ds:datastoreItem>
</file>

<file path=customXml/itemProps3.xml><?xml version="1.0" encoding="utf-8"?>
<ds:datastoreItem xmlns:ds="http://schemas.openxmlformats.org/officeDocument/2006/customXml" ds:itemID="{A967A7CD-2655-4932-A0EB-A81D64F35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13b166-7a45-44b7-b229-0b67d0e9aec8"/>
    <ds:schemaRef ds:uri="4acae6cb-3bb7-47e3-869f-1183413299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35</vt:i4>
      </vt:variant>
    </vt:vector>
  </HeadingPairs>
  <TitlesOfParts>
    <vt:vector size="35" baseType="lpstr">
      <vt:lpstr>Matriz general de GC</vt:lpstr>
      <vt:lpstr>Control horizontal</vt:lpstr>
      <vt:lpstr>Gráf. Control horizontal</vt:lpstr>
      <vt:lpstr>Control vertical</vt:lpstr>
      <vt:lpstr>Gráf. Control vertical</vt:lpstr>
      <vt:lpstr>Sector administrativo</vt:lpstr>
      <vt:lpstr>Gráf. Sector Adm</vt:lpstr>
      <vt:lpstr>Naturaleza Jurídica</vt:lpstr>
      <vt:lpstr>Gráf. Ntlza jdica</vt:lpstr>
      <vt:lpstr>Régimen jurídico</vt:lpstr>
      <vt:lpstr>Gráf. Régimen Jdico</vt:lpstr>
      <vt:lpstr>Participación en propiedad</vt:lpstr>
      <vt:lpstr>Participación en propiedad 2 </vt:lpstr>
      <vt:lpstr>Matriz particip 2</vt:lpstr>
      <vt:lpstr>Matriz particip 3</vt:lpstr>
      <vt:lpstr>Recibe presupuesto de Alcaldía</vt:lpstr>
      <vt:lpstr>Gráf. Recibe presupuesto Alc</vt:lpstr>
      <vt:lpstr># integrantes OD</vt:lpstr>
      <vt:lpstr>Gráf. # integrantes OD</vt:lpstr>
      <vt:lpstr>Elección Órg Directivo</vt:lpstr>
      <vt:lpstr>Matriz Elecc 1</vt:lpstr>
      <vt:lpstr>Matriz Elecc 2</vt:lpstr>
      <vt:lpstr>Matriz Elecc 3</vt:lpstr>
      <vt:lpstr>Matriz Elecc 4</vt:lpstr>
      <vt:lpstr>P y R Órg Directivo</vt:lpstr>
      <vt:lpstr>Gráf. PyR Órg Directivo</vt:lpstr>
      <vt:lpstr>Toma decisión Órg Directivo</vt:lpstr>
      <vt:lpstr>Toma decisión Órg Directivo 2</vt:lpstr>
      <vt:lpstr>Gráf TD </vt:lpstr>
      <vt:lpstr>Elección Gerente Director</vt:lpstr>
      <vt:lpstr>Elección Gerente Director 2 </vt:lpstr>
      <vt:lpstr>Gráf. EG</vt:lpstr>
      <vt:lpstr>Gráf. EG 2</vt:lpstr>
      <vt:lpstr>Participación ciudadana</vt:lpstr>
      <vt:lpstr>Gráf. Participación ciudadana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Usuario</cp:lastModifiedBy>
  <cp:revision/>
  <dcterms:created xsi:type="dcterms:W3CDTF">2021-04-29T21:19:04Z</dcterms:created>
  <dcterms:modified xsi:type="dcterms:W3CDTF">2021-07-16T16:18:13Z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0x010100F2999148B6729A4DABE2024D4046E391</vt:lpwstr>
  </property>
  <property fmtid="{D5CDD505-2E9C-101B-9397-08002B2CF9AE}" pid="3" name="Order">
    <vt:r8>17600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ies>
</file>